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19440" windowHeight="15480" tabRatio="5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Tabelle1!#REF!</definedName>
    <definedName name="_xlnm.Print_Area" localSheetId="0">Tabelle1!$A$1:$C$194</definedName>
  </definedNames>
  <calcPr calcId="1445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H2" i="1"/>
  <c r="G2" i="1"/>
  <c r="F2" i="1"/>
  <c r="E2" i="1"/>
  <c r="D2" i="1" l="1"/>
</calcChain>
</file>

<file path=xl/sharedStrings.xml><?xml version="1.0" encoding="utf-8"?>
<sst xmlns="http://schemas.openxmlformats.org/spreadsheetml/2006/main" count="362" uniqueCount="302">
  <si>
    <t>Pro-Sub 18/800</t>
  </si>
  <si>
    <t>RB 82</t>
  </si>
  <si>
    <t>CL 6</t>
  </si>
  <si>
    <t>CL 15</t>
  </si>
  <si>
    <t>CL 10 ND</t>
  </si>
  <si>
    <t>QX 700</t>
  </si>
  <si>
    <t>QX 1600</t>
  </si>
  <si>
    <t>QX 2400</t>
  </si>
  <si>
    <t>QX 4/800</t>
  </si>
  <si>
    <t>SX 4400</t>
  </si>
  <si>
    <t>DX 4</t>
  </si>
  <si>
    <t>FCR 82</t>
  </si>
  <si>
    <t>FLC 82</t>
  </si>
  <si>
    <t>FLC 10 N</t>
  </si>
  <si>
    <t>TB 18</t>
  </si>
  <si>
    <t>TRC 82</t>
  </si>
  <si>
    <t>Усилители</t>
  </si>
  <si>
    <t>Линейные массивы</t>
  </si>
  <si>
    <t>A 218</t>
  </si>
  <si>
    <t>A 215</t>
  </si>
  <si>
    <t>DSP 206</t>
  </si>
  <si>
    <t>DPA 360</t>
  </si>
  <si>
    <t xml:space="preserve">Контроллер, 2x Вх / 6x Вых / 32-бит. DSP Технология. Вкл. ПО и кабель.Размеры: 350 x 100 x 530 мм . Масса: 5 кг. </t>
  </si>
  <si>
    <t xml:space="preserve">Контроллер, 3x Вх / 6x Вых / 32-бит. DSP Технология. Вкл. ПО и кабель. Размеры: 310 x 100 x 530 мм . Масса: 5 кг. </t>
  </si>
  <si>
    <t>FLC 6/15</t>
  </si>
  <si>
    <t>Аксессуары для линейных массивов</t>
  </si>
  <si>
    <t>Honey 6.5</t>
  </si>
  <si>
    <t xml:space="preserve">Пассивная двухполосная АС. НЧ динамики : 1x 6,5“, ВЧ драйвер 1.1“. Мах. SPL (пик.): 120 дБ Мощность RMS: 125 Вт.  Размеры: 237 x 450 x 255 мм . Масса: 5,9 кг. </t>
  </si>
  <si>
    <t>Honey Bee Sub</t>
  </si>
  <si>
    <t>Honey Bee System</t>
  </si>
  <si>
    <t>aart-SAT System</t>
  </si>
  <si>
    <t xml:space="preserve">Активный комплект. Сабвуфер 15" + 2 пассивные АС . Мощность (RMS/Пик.): 900/1800 Вт, ICEpower, черный цвет . Масса: 53 кг. </t>
  </si>
  <si>
    <t>aart-SAT System [White]</t>
  </si>
  <si>
    <t xml:space="preserve">Активный комплект. Сабвуфер 15" + 2 пассивные АС . Мощность (RMS/Пик.): 900/1800 Вт, ICEpower, Белый цвет . Масса: 53 кг. </t>
  </si>
  <si>
    <t>aart 8</t>
  </si>
  <si>
    <t xml:space="preserve">Пассивная двухполосная АС. НЧ динамик:  8“. ВЧ драйвер: 1.35“. Мах. SPL (пик.): 124 дБ. Мощность RMS: 200 Вт. Размеры: 220 x 440 x 250 мм . Масса: 8,5 кг. </t>
  </si>
  <si>
    <t>aart-SAT Bass</t>
  </si>
  <si>
    <t xml:space="preserve">Активный сабвуфер. Динамик: 15". Мах. SPL (пик.): 133 дБ. Мощность (RMS/Пик.): 500/2000 Вт + 2 x 200/800 Вт . Размеры: 490 x 520 x 470 мм . Масса: 31 кг. </t>
  </si>
  <si>
    <t>aart-SAT Array System</t>
  </si>
  <si>
    <t xml:space="preserve">Активный звуковой комплект, в составе: 2x CT-5, 1x aart-sat bass, ICEpower amps, 900/1800 Вт . Масса: 51 кг. </t>
  </si>
  <si>
    <t>Honey Bee Array System</t>
  </si>
  <si>
    <t xml:space="preserve">Активный звуковой комплект, в составе: 2x CT-4, 1x Honey-bass NT, 700/1400Вт . Масса: 35 кг. </t>
  </si>
  <si>
    <t>PICCO</t>
  </si>
  <si>
    <t>PICCO System / 2x PS 100 / 1x PICCO Sub / 2x 6m кабель / 1x Кабель питания / Цвет корпуса ЧЕРН. Размеры: 460 x 630 x 368 мм . Масса: 24 кг.</t>
  </si>
  <si>
    <t>PICCO W</t>
  </si>
  <si>
    <t>PST</t>
  </si>
  <si>
    <t xml:space="preserve">2x штатива для АС с чехлом. Размеры: 190 x 790 x 120 мм . Масса: 4 кг. </t>
  </si>
  <si>
    <t>PWM</t>
  </si>
  <si>
    <r>
      <t xml:space="preserve">лира для PS 100 / </t>
    </r>
    <r>
      <rPr>
        <b/>
        <sz val="12"/>
        <rFont val="Cambria"/>
        <family val="1"/>
        <charset val="204"/>
      </rPr>
      <t>ПАРА</t>
    </r>
  </si>
  <si>
    <t>Honey 6.5 Cover</t>
  </si>
  <si>
    <t>Чехол Honey 6.5</t>
  </si>
  <si>
    <t>Honey Bee Sub Cover</t>
  </si>
  <si>
    <t>Чехол для Honey bee Sub</t>
  </si>
  <si>
    <t>PICCO Sub Cover</t>
  </si>
  <si>
    <t>Чехол PICCO Subwoofer</t>
  </si>
  <si>
    <t>PS 100 Bag</t>
  </si>
  <si>
    <t>Twin Array 15 System +</t>
  </si>
  <si>
    <t xml:space="preserve">Акустический комплект: 2x CT 5 + 2x Twin Array 15 Sub / digital ICEpower amps / DSP included 2x K&amp;M &amp; 2x speaker cable 2,5m . Масса: 82 кг. </t>
  </si>
  <si>
    <t>Twin Array 15 System</t>
  </si>
  <si>
    <t>CT 5</t>
  </si>
  <si>
    <t>Twin Array 15 Sub</t>
  </si>
  <si>
    <t xml:space="preserve">Активный субвуфер, 15" / 1x 500/1000W / 1x 400/800W for Top . Масса: 32 кг. </t>
  </si>
  <si>
    <t>Twin Array 12 System +</t>
  </si>
  <si>
    <t xml:space="preserve">2x CT 4 + 2x Twin Array 12 Sub / digital ICEpower amps / DSP included 2x K&amp;M &amp; 2x speaker cable 2,5m . Масса: 62 кг. </t>
  </si>
  <si>
    <t>Twin Array 12 System</t>
  </si>
  <si>
    <t>CT 4</t>
  </si>
  <si>
    <t>Twin Array 12 Sub</t>
  </si>
  <si>
    <t xml:space="preserve">12" Активный сабвуфер  / 1x 500/1000Вт / 1x 400/800Вт  для сателита. Размеры: 470 x 510 x 475 . Масса: 25 кг. </t>
  </si>
  <si>
    <t>CT 5 Bag</t>
  </si>
  <si>
    <t>Сумка для CT-5</t>
  </si>
  <si>
    <t>Twin Array 15 Sub Cover</t>
  </si>
  <si>
    <t>Чехол для TA-15 Sub</t>
  </si>
  <si>
    <t>Twin Array 15 SET Cover</t>
  </si>
  <si>
    <t>2x CT-5 Сумки / 2x TA-15 Чехла</t>
  </si>
  <si>
    <t>V1</t>
  </si>
  <si>
    <t>кабель - преходник  USB / RS 485 (Twin Array или PICCO to PC)</t>
  </si>
  <si>
    <t>CT 4 Bag Bag</t>
  </si>
  <si>
    <t>Сумка для CT-4</t>
  </si>
  <si>
    <t>Twin Array 12 Sub Cover</t>
  </si>
  <si>
    <t>Чехол для TA-12 Sub</t>
  </si>
  <si>
    <t>Twin Array 12 + Cover</t>
  </si>
  <si>
    <t>2x CT-4 Bag / 2x TA-12 Cover</t>
  </si>
  <si>
    <t>Аксессуары для Picco</t>
  </si>
  <si>
    <t>Сумка 2x PS 100</t>
  </si>
  <si>
    <t>Аксессуары для Twin Array 15 System</t>
  </si>
  <si>
    <t>Аксессуары для Twin Array 12 System</t>
  </si>
  <si>
    <t>Аксессуары для Honey Bee System</t>
  </si>
  <si>
    <t>HS</t>
  </si>
  <si>
    <t>Алюминиевый штатив для АС.</t>
  </si>
  <si>
    <t>VB 20</t>
  </si>
  <si>
    <t>стойка суб-сателит FL 20</t>
  </si>
  <si>
    <t>RM6 / RM8</t>
  </si>
  <si>
    <t>рым-болт M6 / M8</t>
  </si>
  <si>
    <t>Аксессуары для Honey Bee Array System</t>
  </si>
  <si>
    <t>WH 45</t>
  </si>
  <si>
    <t>Настенное крепление поворотное 25°</t>
  </si>
  <si>
    <t>NA 25</t>
  </si>
  <si>
    <t>Адаптер наклона -25° / +25° / pcs</t>
  </si>
  <si>
    <t>aart 8 Cover</t>
  </si>
  <si>
    <t>Чехол aart 8</t>
  </si>
  <si>
    <t>aart-SAT Bass Cover</t>
  </si>
  <si>
    <t>Чехол aart-bass</t>
  </si>
  <si>
    <t>Аксессуары для Solton aart-SAT System</t>
  </si>
  <si>
    <t>Аксессуары для aart-SAT ARRAY System</t>
  </si>
  <si>
    <t>aart 2088</t>
  </si>
  <si>
    <t>aart 2000</t>
  </si>
  <si>
    <t>aart 3000</t>
  </si>
  <si>
    <t>aart 2012/18</t>
  </si>
  <si>
    <t>Impuls 10 System</t>
  </si>
  <si>
    <t>CT 3 + Impuls 10 Sub / digital amps / DSP 420 W RMS, included speaker cable 2m</t>
  </si>
  <si>
    <t>Impuls 10 Sub</t>
  </si>
  <si>
    <t>Self-Powered System Subwoofer, 10" 1x ,300 W RMS Sub + 1x 120 W RMS for Satellite, DSP 4 Presets</t>
  </si>
  <si>
    <t>CT3</t>
  </si>
  <si>
    <t>4x3,5" widerange speaker column, 2 way 120WRMS,8Ohm</t>
  </si>
  <si>
    <t>aart 10 A</t>
  </si>
  <si>
    <t>aart 12 A</t>
  </si>
  <si>
    <t>aart 88 A</t>
  </si>
  <si>
    <t xml:space="preserve">Активнвая универсальная акустическая система. НЧ динамики: 2 х 8".  ВЧ драйвер: 1,75". Мах. SPL (пик.): 131 дБ. Мощность RMS: 400Вт.  Размеры:  280 x 700 x 310 мм . Масса:  17,5 кг. </t>
  </si>
  <si>
    <t>aart 15 A</t>
  </si>
  <si>
    <t>aart 15 sub</t>
  </si>
  <si>
    <t>aart 18 sub</t>
  </si>
  <si>
    <t>aart 10 A-N Cover</t>
  </si>
  <si>
    <t>Чехол aart 10 A and AS 10/2</t>
  </si>
  <si>
    <t>aart 12 A Cover</t>
  </si>
  <si>
    <t>Чехол aart 12 A and AS 12/2</t>
  </si>
  <si>
    <t>aart 88 A-N Cover</t>
  </si>
  <si>
    <t>Чехол aart 88 A and AS 88/2</t>
  </si>
  <si>
    <t>aart 15 A Cover</t>
  </si>
  <si>
    <t>Чехол aart 15 A and AS 15/2</t>
  </si>
  <si>
    <t>aart 15 Sub Cover</t>
  </si>
  <si>
    <t>Чехол aart 15 sub</t>
  </si>
  <si>
    <t>AS 8/2</t>
  </si>
  <si>
    <t>AS 8/2 [White]</t>
  </si>
  <si>
    <t>AS 10/2</t>
  </si>
  <si>
    <t>AS 12/2</t>
  </si>
  <si>
    <t>AS 88/2</t>
  </si>
  <si>
    <t>AS 15/2</t>
  </si>
  <si>
    <t>SB 15N</t>
  </si>
  <si>
    <t>SB 18N</t>
  </si>
  <si>
    <t>SB 15 N Cover</t>
  </si>
  <si>
    <t>Чехол SB 15 N</t>
  </si>
  <si>
    <t>SB 18 N Cover</t>
  </si>
  <si>
    <t>Чехол SB 18 N</t>
  </si>
  <si>
    <t>Pro-Sub 18/800 Cover</t>
  </si>
  <si>
    <t>A 215 Cover</t>
  </si>
  <si>
    <t>A 218 Cover</t>
  </si>
  <si>
    <t>MF 200</t>
  </si>
  <si>
    <t>MF 200 A</t>
  </si>
  <si>
    <t>MF 300</t>
  </si>
  <si>
    <t>MF 300 A</t>
  </si>
  <si>
    <t>MF 300 L</t>
  </si>
  <si>
    <t>MF 300 AL</t>
  </si>
  <si>
    <t>MF series Cover</t>
  </si>
  <si>
    <t>Чехол MF 200 / MF 200 A / MF 300 / MF 300 A / MF 300 L / MF 300 AL</t>
  </si>
  <si>
    <t>E 12 B</t>
  </si>
  <si>
    <t>E 15 B</t>
  </si>
  <si>
    <t>Performer 200</t>
  </si>
  <si>
    <t>E-10 M</t>
  </si>
  <si>
    <t>SD 8 A</t>
  </si>
  <si>
    <t>SD 10 A</t>
  </si>
  <si>
    <t>AS 12 HP</t>
  </si>
  <si>
    <t xml:space="preserve">AS15HP </t>
  </si>
  <si>
    <t>Пассивная двухполосная АС  Динамик: 15“. Драйвер: 1.4“ Мах. SPL (пик): 132 дБ.  Мощность RMS: 500 Вт. Импеданс: 8 Ом. Размер: 460 x 740 x 400мм. Масса: 23 кг.</t>
  </si>
  <si>
    <t xml:space="preserve">AS 252 </t>
  </si>
  <si>
    <t xml:space="preserve">CX 215 Sub NF </t>
  </si>
  <si>
    <t xml:space="preserve">CX 15H </t>
  </si>
  <si>
    <t>CX 212</t>
  </si>
  <si>
    <t>CX 215</t>
  </si>
  <si>
    <t>CX 218 Sub</t>
  </si>
  <si>
    <t xml:space="preserve">CXM 12A </t>
  </si>
  <si>
    <t>Активный коаксиальный монитор/универсальная АС.  Коаксиальный динамик: 12“. Мах. SPL: 128 дБ. Мощность RMS: 350 Вт. Размер: 440 x 350 x 460мм. Масса: 15 кг.</t>
  </si>
  <si>
    <t>IP 4/2</t>
  </si>
  <si>
    <t>IP 4/2 [White]</t>
  </si>
  <si>
    <t>IP 5 CX</t>
  </si>
  <si>
    <t>CT 4 [White]</t>
  </si>
  <si>
    <t>CT 5 [White]</t>
  </si>
  <si>
    <t>Wheels</t>
  </si>
  <si>
    <t xml:space="preserve">Набор колес (4Шт), синий цвет. 2 колеса с тормозом, 2 колеса - без тормоза. </t>
  </si>
  <si>
    <t>Performer 200 Cover</t>
  </si>
  <si>
    <t>Чехол Performer 200</t>
  </si>
  <si>
    <t>CX 212 Cover</t>
  </si>
  <si>
    <t>Чехол CX 212 and CX 212 A</t>
  </si>
  <si>
    <t>FL 20</t>
  </si>
  <si>
    <t>Threaded-flange for VB 20</t>
  </si>
  <si>
    <t>FB 14</t>
  </si>
  <si>
    <t>Fixing bar / M 20 – 14 cm</t>
  </si>
  <si>
    <t>Honey-bass NT</t>
  </si>
  <si>
    <t>Чехол Honey-bass NT</t>
  </si>
  <si>
    <t>ASW 15 Sub cover</t>
  </si>
  <si>
    <t>Чехол for ASW 15 Sub</t>
  </si>
  <si>
    <t>CX 212 A</t>
  </si>
  <si>
    <t>2x 12" динамик с неодим динамиком. / 2,5" драйвер / 500/1000 Вт ICEpower</t>
  </si>
  <si>
    <t>CX 215 A</t>
  </si>
  <si>
    <t>Активный сабвуфер / 2x15" динамика / 1000/2000 Вт / 2x ICEpower</t>
  </si>
  <si>
    <t>DPA3655 Q-R</t>
  </si>
  <si>
    <t>3x Вх / 6x Вых / 24 Bit DSP / + ПО, кабель</t>
  </si>
  <si>
    <t>DC 2/6 N</t>
  </si>
  <si>
    <t>2x Вх / 6x Вых / 24 Bit DSP /+ ПО, кабель</t>
  </si>
  <si>
    <t>TRC 10</t>
  </si>
  <si>
    <t>транспортировочный кейс для 4 pcs. CL 10 ND</t>
  </si>
  <si>
    <t>TB 215/218</t>
  </si>
  <si>
    <t>Twin Array 15 System / Twin Array 15 System +</t>
  </si>
  <si>
    <t>Twin Array 12 System / Twin Array 12 System +</t>
  </si>
  <si>
    <t>Серия AS (пассивная)</t>
  </si>
  <si>
    <t>Серия Aart (активная)</t>
  </si>
  <si>
    <t>Серия MF</t>
  </si>
  <si>
    <t>Аксессуары для Slim Line серии</t>
  </si>
  <si>
    <t xml:space="preserve">4x4" динамика / Ленточный драйвер / 2 полосный Пассивный громкоговоритль колонна. Размеры: 180 x 880 x 180 . Масса: 6 кг. </t>
  </si>
  <si>
    <t xml:space="preserve">Активный комплект Honey-Bee Subwoofer + 2 x Honey 6,5. Масса: 39 кг. </t>
  </si>
  <si>
    <t>Серия Slim Line</t>
  </si>
  <si>
    <t>Аксессуары для серии aart</t>
  </si>
  <si>
    <t>Аксессуары</t>
  </si>
  <si>
    <t>FLC 10 FST</t>
  </si>
  <si>
    <t>Рама универсальная для CL 10 ND.  Для подвешивания или граундстека. Включает функцию Pull back</t>
  </si>
  <si>
    <t>рама для CL 10 ND</t>
  </si>
  <si>
    <t>Общий список аксессуаров</t>
  </si>
  <si>
    <t>Серия SD</t>
  </si>
  <si>
    <t>International Series</t>
  </si>
  <si>
    <t>Рама для RB 82 (большая рама)</t>
  </si>
  <si>
    <t>Рама для CL 15/ CL6. Для подвеса или граундстека</t>
  </si>
  <si>
    <t>транспортировочная тележка для Pro-Sub 18/800</t>
  </si>
  <si>
    <t>транспортировочный кейс для  4 шт. RB 82</t>
  </si>
  <si>
    <t>Чехол Pro-Sub 18/800</t>
  </si>
  <si>
    <t>Чехол для A 215</t>
  </si>
  <si>
    <t>Чехол для A 218</t>
  </si>
  <si>
    <r>
      <t xml:space="preserve">Рама для подвеса или граундстека RB 82. Максимум до 4 </t>
    </r>
    <r>
      <rPr>
        <sz val="12"/>
        <rFont val="Cambria"/>
        <family val="1"/>
        <charset val="204"/>
      </rPr>
      <t xml:space="preserve"> х RB 82 (маленькая рама)</t>
    </r>
  </si>
  <si>
    <t>Процессоры</t>
  </si>
  <si>
    <t>Многофункциональные акустические системы (пассивные)</t>
  </si>
  <si>
    <t>Активные акустические комплекеты и составляющие</t>
  </si>
  <si>
    <t>Транспортировочная тележка для  CX 215 / CX 215 A</t>
  </si>
  <si>
    <t xml:space="preserve">1x CT4 / 1x TA-12 Sub / имп. ICEpower усилитель / DSP / включены 2x K&amp;M стойки &amp; 2x колоночн. кабеля 2,5m . Масса: 31 кг. </t>
  </si>
  <si>
    <t xml:space="preserve">Акустический комплект: 1x CT5 / 1x TA-15 Sub / digital ICEpower amps / DSP / included 2x K&amp;M &amp; 2x speaker cable 2,5m . Масса: 41 кг. </t>
  </si>
  <si>
    <t xml:space="preserve">Пассивный элемент линейного массива, 500 Ватт (continuous), 8 Ом, динамики 2 x 8" / 1 x ленточный драйвер / болты + подвес / 100° х 10°. Размеры: 270 x 740 x 320 мм . Масса: 18,5 кг. </t>
  </si>
  <si>
    <t xml:space="preserve">Пассивный элемент линейного массива, 300 Ватт (continuous), 16 Ом, динамики 2 x 6,5" / 1,75 драйвер / болты + подвес / 100° х 12°. Размеры: 650 x 245 x 330 мм . Масса: 15,4 кг. </t>
  </si>
  <si>
    <t xml:space="preserve">Пассивный элемент линейного массива, 700 Ватт (continuous), 8 Ом, динамики 2 x 10" / 2,5" драйвер  / болты + подвес / 100° х 12°. Размеры: 820 x 340 x 600 мм . Масса: 32 кг. </t>
  </si>
  <si>
    <t xml:space="preserve">Пассивный сабвуфер с возможностью подвеса, 500 Ватт (continuous), 8 Ом, динамик 1 х 15". Размеры: 650 x 460 x 530 мм . Масса: 31 кг. </t>
  </si>
  <si>
    <t xml:space="preserve">Пассивный сабвуфер с возможностью подвеса., 800 Ватт (continuous), 8 Ом, динамик 1 х 18". Размеры: 510 x 750 x 590 мм . Масса: 52 кг. </t>
  </si>
  <si>
    <t xml:space="preserve">Пассивный сабвуфер, динамик 2 x 15", 2000 Вт (continuous), 4 Ом, без колес. Размеры:  450 x 800 x 790 . Масса: 57 кг. </t>
  </si>
  <si>
    <t xml:space="preserve">Пассинвый сабвуфер, динамик 2 x 18", 2000 Вт (continuous), 4 Ом, без колес. Размеры: 510 x 1100 x 790 мм . Масса: 64 кг. </t>
  </si>
  <si>
    <t xml:space="preserve">Усилитель   2 x 750 Вт на 4 Ом / 2 x 900 Вт на 2 Ом RMS. Размеры: 483 x 88 x 425 мм . Масса: 17,8 кг. </t>
  </si>
  <si>
    <t xml:space="preserve">Усилитель   2 x 350 Вт на  4 Ом  RMS. Размеры: 483 x 44 x 400 мм . Масса: 10,5 кг. </t>
  </si>
  <si>
    <t xml:space="preserve">Усилитель  2 x 1100 Вт на  4 Ом / 2x 1350 Вт 2 Ом RMS. Размеры:  483 x 88 x 425 мм . Масса: 18,8 кг. </t>
  </si>
  <si>
    <t xml:space="preserve">Усилитель 4 x 200 Вт  4 Ом / 4x 100 Вт 8 Ом RMS. Размеры: 520 x 120 x 430 мм . Масса: 5 кг. </t>
  </si>
  <si>
    <t>Усилитель / 2 x 1480 Вт на  4 Ом / 2 x 2100 Вт на 2 Ом RMS. Размеры:  483 x 88 x 387 мм . Масса: 12 кг. Европейская сборка.</t>
  </si>
  <si>
    <t xml:space="preserve">Усилитель цифровой/ 4 x 2200 Вт на 4 Ом  /  4x 2600 Вт на  2 Ом RMS. Размеры:  483 x 88 x 396 мм . Масса: 13 кг. </t>
  </si>
  <si>
    <t xml:space="preserve">Пассивный громкоговоритель, 2x 12" динамик с неодим динамиком. / 2,5" драйвер / 800 (continuous). Размеры: 400 x 850 x 400 мм . Масса: 30 кг. </t>
  </si>
  <si>
    <t xml:space="preserve">Пассивный громкоговоритель,  2 x 15" Динамика / 1200 (continuous). Размеры: 600 x 1000 x 690 мм . Масса: 68 кг. </t>
  </si>
  <si>
    <t>Пассивный подвесной сабвуфер с фазоинвертором. НЧ динамики: 2 x 15“. Неодим.  Мах. SPL (пик): 136 дБ. 1000 Вт (continuous). Импеданс: 4 Ом, Размер: 830 x 450 x 580 мм. Масса: 37 кг.</t>
  </si>
  <si>
    <t xml:space="preserve">Пассивный субвуфер, 2 x 18",  1200 Вт (continuous), 4 Ом. Размеры: 600 x 1200 x 600 мм . Масса: 76 кг. </t>
  </si>
  <si>
    <t xml:space="preserve">Активнвая универсальная акустическая система. НЧ динамик: 10".  ВЧ драйвер: 1,75". Мах. SPL (пик.): 128 дБ. Мощность (continuous): 300Вт.  Размеры:  320 x 530 x 310 мм . Масса: 14 кг. </t>
  </si>
  <si>
    <t xml:space="preserve">Активнвая универсальная акустическая система. НЧ динамик: 12".  ВЧ драйвер: 1,75". Мах. SPL (пик.): 131 дБ. Мощность (continuous): 500Вт.  Размеры:  380 x 590 x 350 мм . Масса: 14 кг. </t>
  </si>
  <si>
    <t xml:space="preserve">Активнвая универсальная акустическая система. НЧ динамик: 15".  ВЧ драйвер: 1,75". Мах. SPL (пик.): 131 дБ. Мощность (continuous): 400 Вт.  Размеры:   280 x 700 x 310 мм . Масса: 17,5 кг. </t>
  </si>
  <si>
    <t xml:space="preserve">Активнвая АС  / 15" динамик / 500/1000 Вт / ICEpower. Размеры:  440 x 650 x 590 мм . Масса: 36,5 кг. </t>
  </si>
  <si>
    <t>по запросу</t>
  </si>
  <si>
    <t>Пассивная рупорная АС. НЧ динамик 15“, ВЧ драйвер: 1.4". Мах. SPL: 135 дБ. Мощность (continuous): 600 Вт . Импеданс: 8 Ом. Размер:  550 x 550 x 550 мм. Масса: 43 кг.</t>
  </si>
  <si>
    <t xml:space="preserve">Активнвя АС  / 18" bass / 500 Ватт (continuous), ICEpower. Размеры: 520 x 730 x 650 мм . Масса: 46 кг. </t>
  </si>
  <si>
    <t>Двухполосный громкоговоритель,  "8"" / 1,35", 200 W (continuous), 8 Ом, 5 x M6 inserts, rotatable horn, паз для стойки (стойка не входит в комплект), цвет: черный</t>
  </si>
  <si>
    <t>Пассивная двухполосная АС. Динамик: 12“, Драйвер: 1.4“. Мощность RMS: 450 Вт, Импеданс: 8 Ом. Размер: 380 x 650 x 350мм. Масса: 18 кг.</t>
  </si>
  <si>
    <t xml:space="preserve">Пассивная двухполосная АС / 15" динамик / 1,75"/ 8 Ом / 400 Ватт (continuous). Размеры:  460 x 690 x 400 мм . Масса: 22 кг. </t>
  </si>
  <si>
    <t xml:space="preserve">Пассивная двухполосная АС, 2 x 8" динамик / 1,75"/ 8 Ом / 400 Ватт (continuous). Размеры: 280 x 700 x 310 мм . Масса: 15 кг. </t>
  </si>
  <si>
    <t xml:space="preserve">Пассивная двухполосная АС, 12" динамик / 1,75"/ 8 Ом / 350 Ватт (continuous). Размеры:  380 x 600 x 350 мм . Масса: 17 кг. </t>
  </si>
  <si>
    <t xml:space="preserve">Пассивная двухполосная АС, 10" динамик / 1,75" драйвер / 8 Ом / 300 Ватт (continuous). Размеры: 390 x 575 x 370 мм . Масса: 14 кг. </t>
  </si>
  <si>
    <t>Двухполосный громкоговоритель,  "8"" / 1,35", 200 W (continuous) / 8 Ом / 5 x M6 inserts, rotatable horn, паз для стойки (стойка не входит в комплект), цвет: белый</t>
  </si>
  <si>
    <t>Пассивная двухполосная широкодиапазонная АС. НЧ динамики: 2x 15“, ВЧ драйвер 1.4“ Мощность (continuous): 1000 Вт , Импеданс: 4 Ом.  Размер: 487 x 1154 x 470 мм. Масса: 42 кг.</t>
  </si>
  <si>
    <t xml:space="preserve">Пассивный сабвуфер с пассивным кроссовером, 15" / 500 Ватт (continuous) / 8 Ом. Размеры:  450 x 650 x 540 мм . Масса: 32 кг. </t>
  </si>
  <si>
    <t xml:space="preserve">Пассивный сабвуфер с пассивным кроссовером, 18" / 600 Ватт (continuous) / 8 Ом. Размеры: 520 x 730 x 600 мм . Масса: 43 кг. </t>
  </si>
  <si>
    <t xml:space="preserve">Пассивная двухполосная АС, 12" динамик / 1" драйвер / 200 Ватт (continuous) / 8 Ом. Размеры:  390 x 540 x 350 мм . Масса: 15 кг. </t>
  </si>
  <si>
    <t xml:space="preserve">Пассивная двухполосная АС, 12" динамик / 1" драйвер / 8 Ом / 200 Ватт (continuous). Размеры: 390 x 540 x 350 мм . Масса: 17,2 кг. </t>
  </si>
  <si>
    <t xml:space="preserve">Пассивная двухполосная АС, 12"  динамик / 1,35" / 8 Ом / 300 Ватт (continuous) драйвер. Размеры:  390 x 540 x 350 мм . Масса: 13,2 кг. </t>
  </si>
  <si>
    <t xml:space="preserve">Активная двухполосная АС, 12" динамик / 1,35" драйвер / 300 Ватт (continuous) / 8 Ом . Размеры: 390 x 540 x 350 мм . Масса: 18,7 кг. </t>
  </si>
  <si>
    <t xml:space="preserve">Пассивная двухполосная АС, 12" динамик / 1,35" драйвер / 300 Ватт (continuous). Размеры:   380 x 550 x 350 мм . Масса: 16,5 кг. </t>
  </si>
  <si>
    <t xml:space="preserve">Активная двухполосная АС, 12" динамик / 1,35" драйвер / 300 Ватт (continuous). Размеры: 380 x 550 x 350 мм . Масса: 20,5 кг. </t>
  </si>
  <si>
    <t xml:space="preserve">Активная двухполосная АС, 10" динамик / 1" драйвер / 160 Ватт (continuous) / пластиковый корпус. Размеры: 350 x 480 x 270 мм . Масса: 13 кг. </t>
  </si>
  <si>
    <t xml:space="preserve">Активная двухполосная АС, 12"  динамик / 1,35" драйвер / 250 Ватт (continuous) / пластиковый корпус. Размеры:  430 x 580 x 315 мм . Масса: 18 кг. </t>
  </si>
  <si>
    <t xml:space="preserve">Активная двухполосная АС, 15" динамик / 1,75" драйвер / 300 Ватт (continuous) пластиковый корпус. Размеры: 450 x 685 x 380 мм . Масса: 23 кг. </t>
  </si>
  <si>
    <t xml:space="preserve">Активный компактный многофункциональный кабинет, 8" динамик / 100/200 W. Размеры: 345 x 415 x 350 мм . Масса: 7,9 кг. </t>
  </si>
  <si>
    <t xml:space="preserve">Активная двухполосная АС, 8" динамик  / 1,1" драйвер / 300 Ватт (continuous) / Универсальный. Размеры: 295 x 460 x 265 мм . Масса: 12 кг. </t>
  </si>
  <si>
    <t xml:space="preserve">Активная двухполосная АС, 10" aa CRAAFT динамик / 1,35" драйвер / 300 Ватт (continuous). Размеры:  345 x 530 x 320 мм . Масса: 16 кг. </t>
  </si>
  <si>
    <t xml:space="preserve">Пассивная двухполосная АС,  2 x 4" динамик / твиттер 1“ катушка / 120 Ватт RMS /8 Ом / в комплекте с лирами / шт. Размеры: 140 x 430 x 160 мм . Масса: 2,6 кг. </t>
  </si>
  <si>
    <t xml:space="preserve">Пассивная двухполосная АС,  2 x 4" динамик / твиттер 1“ катушка / 120 Ватт RMS /8 Ом / в комплекте с лирами / белый цвет. Размеры: 140 x 430 x 160 мм . Масса: 2,6 кг. </t>
  </si>
  <si>
    <t>Пассивная двухполосная АС / 1 х 5" динамик / 80 Ватт (continuous) / 16 Ом / 185 x 185 x 170 мм, 2,6 кг</t>
  </si>
  <si>
    <t>CT 3</t>
  </si>
  <si>
    <t xml:space="preserve">Пассивная двухполосная АС,   4 x 4" динамика / ленточный драйвер/ 280 Ватт (continuous) / 4 Ома / ЧЕРН. Размеры: 140 x 820 x 120 . Масса: 5,5 кг. </t>
  </si>
  <si>
    <t xml:space="preserve">Пассивная двухполосная АС,   4 x 4" динамика / ленточный драйвер/ 280 Ватт (continuous) / 4 Ома / белый. Размеры: 140 x 820 x 120 . Масса: 5,5 кг. </t>
  </si>
  <si>
    <t xml:space="preserve">Пассивная двухполосная АС,   4 x 4" динамика / ленточный драйвер/ 320 Ватт (continuous) / 4 Ома / белый. Размеры:  170 x 860 x 180 . Масса: 8 кг. </t>
  </si>
  <si>
    <t xml:space="preserve">Пассивная двухполосная АС,   4 x 4" динамика / ленточный драйвер/ 320 Ватт (continuous) / 4 Ома / черный.  Размеры:  170 x 860 x 180 . Масса: 8 кг. </t>
  </si>
  <si>
    <t xml:space="preserve">Активный сабвуфер, 12" 400/800 Вт + 2 x 150/300 Вт / 4 Ома . Размеры: 400 x 440 x 410 мм . Масса: 21,5 кг. </t>
  </si>
  <si>
    <t xml:space="preserve">Активный мобильный комплект : 2 x aart 88 A/ 2 x aart 15 sub/ 1900/3800 W . Масса: 114 кг. </t>
  </si>
  <si>
    <t xml:space="preserve">Активный мобильный комплект : 2 x aart 12 A/ 2 x aart 15 sub/ 2000/4000 W. Масса: 114 кг. </t>
  </si>
  <si>
    <t xml:space="preserve">Активный мобильный комплект :2 x aart 12 A/ 4 x aart 15 sub/ 3000/6000 W . Масса: 134 кг. </t>
  </si>
  <si>
    <t xml:space="preserve">Активный мобильный комплект : 2 x aart 12 A/ 2 x aart 18 sub/ 2000/4000 W . Масса: 190 кг. </t>
  </si>
  <si>
    <t>PICCO System / 2x PS 100 / 1x PICCO Sub / 2x 6m кабель/1x Кабель питания/Цвет корпуса БЕЛЫЙ. Размеры: 460 x 630 x 368 мм . Масса: 24 кг.</t>
  </si>
  <si>
    <t>Позиции, вышешдшие с производства</t>
  </si>
  <si>
    <t xml:space="preserve">Активный сабвуфер. Динамик: 12". Мах. SPL (пик.): 130 дБ. Мощность (RMS/Пик.): 400/800 Вт + 2 x 150/300 Вт . Размеры: 490 x 520 x 470 мм . Масса: 21,5 кг. </t>
  </si>
  <si>
    <t>aart 18 Sub Cover</t>
  </si>
  <si>
    <t>Чехол aart 18 Sub</t>
  </si>
  <si>
    <t>цена</t>
  </si>
  <si>
    <t>скидка уровень 1</t>
  </si>
  <si>
    <t>скидка уровень 2</t>
  </si>
  <si>
    <t>скидка уровень 3</t>
  </si>
  <si>
    <t>скидка уровень 4</t>
  </si>
  <si>
    <t>скидка уровень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</si>
</sst>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16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Cambria"/>
      <family val="1"/>
      <charset val="204"/>
      <scheme val="major"/>
    </font>
    <font>
      <sz val="12"/>
      <color theme="1" tint="0.34998626667073579"/>
      <name val="Cambria"/>
      <family val="1"/>
      <charset val="204"/>
      <scheme val="major"/>
    </font>
    <font>
      <b/>
      <sz val="12"/>
      <color theme="1" tint="0.34998626667073579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left" vertical="center"/>
    </xf>
    <xf numFmtId="164" fontId="12" fillId="0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F3C66"/>
      <color rgb="FF47365C"/>
      <color rgb="FF392B49"/>
      <color rgb="FF2B2137"/>
      <color rgb="FF251C30"/>
      <color rgb="FF4132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abSelected="1" view="pageLayout" topLeftCell="A97" zoomScale="70" zoomScaleNormal="100" zoomScaleSheetLayoutView="80" zoomScalePageLayoutView="70" workbookViewId="0">
      <selection activeCell="B108" sqref="B108"/>
    </sheetView>
  </sheetViews>
  <sheetFormatPr defaultColWidth="11.42578125" defaultRowHeight="45" customHeight="1" x14ac:dyDescent="0.2"/>
  <cols>
    <col min="1" max="1" width="28.85546875" style="6" customWidth="1"/>
    <col min="2" max="2" width="54.5703125" style="7" customWidth="1"/>
    <col min="3" max="3" width="13.42578125" style="2" customWidth="1"/>
    <col min="4" max="7" width="13.5703125" style="1" bestFit="1" customWidth="1"/>
    <col min="8" max="8" width="14" style="1" customWidth="1"/>
    <col min="9" max="16384" width="11.42578125" style="1"/>
  </cols>
  <sheetData>
    <row r="1" spans="1:8" s="3" customFormat="1" ht="39.75" customHeight="1" x14ac:dyDescent="0.25">
      <c r="A1" s="25" t="s">
        <v>17</v>
      </c>
      <c r="B1" s="26"/>
      <c r="C1" s="27" t="s">
        <v>296</v>
      </c>
      <c r="D1" s="8" t="s">
        <v>297</v>
      </c>
      <c r="E1" s="8" t="s">
        <v>298</v>
      </c>
      <c r="F1" s="8" t="s">
        <v>299</v>
      </c>
      <c r="G1" s="8" t="s">
        <v>300</v>
      </c>
      <c r="H1" s="8" t="s">
        <v>301</v>
      </c>
    </row>
    <row r="2" spans="1:8" s="4" customFormat="1" ht="65.099999999999994" customHeight="1" x14ac:dyDescent="0.2">
      <c r="A2" s="35" t="s">
        <v>1</v>
      </c>
      <c r="B2" s="8" t="s">
        <v>232</v>
      </c>
      <c r="C2" s="10">
        <v>1888</v>
      </c>
      <c r="D2" s="11">
        <f>C2*0.7</f>
        <v>1321.6</v>
      </c>
      <c r="E2" s="11">
        <f>C2*0.65</f>
        <v>1227.2</v>
      </c>
      <c r="F2" s="11">
        <f>C2*0.6</f>
        <v>1132.8</v>
      </c>
      <c r="G2" s="11">
        <f>C2*0.55</f>
        <v>1038.4000000000001</v>
      </c>
      <c r="H2" s="11">
        <f>C2*0.5</f>
        <v>944</v>
      </c>
    </row>
    <row r="3" spans="1:8" s="4" customFormat="1" ht="65.099999999999994" customHeight="1" x14ac:dyDescent="0.2">
      <c r="A3" s="35" t="s">
        <v>2</v>
      </c>
      <c r="B3" s="8" t="s">
        <v>233</v>
      </c>
      <c r="C3" s="10">
        <v>1442</v>
      </c>
      <c r="D3" s="11">
        <f t="shared" ref="D3:D64" si="0">C3*0.7</f>
        <v>1009.4</v>
      </c>
      <c r="E3" s="11">
        <f t="shared" ref="E3:E64" si="1">C3*0.65</f>
        <v>937.30000000000007</v>
      </c>
      <c r="F3" s="11">
        <f t="shared" ref="F3:F64" si="2">C3*0.6</f>
        <v>865.19999999999993</v>
      </c>
      <c r="G3" s="11">
        <f t="shared" ref="G3:G64" si="3">C3*0.55</f>
        <v>793.1</v>
      </c>
      <c r="H3" s="11">
        <f t="shared" ref="H3:H64" si="4">C3*0.5</f>
        <v>721</v>
      </c>
    </row>
    <row r="4" spans="1:8" s="4" customFormat="1" ht="65.099999999999994" customHeight="1" x14ac:dyDescent="0.2">
      <c r="A4" s="35" t="s">
        <v>4</v>
      </c>
      <c r="B4" s="8" t="s">
        <v>234</v>
      </c>
      <c r="C4" s="10">
        <v>2715</v>
      </c>
      <c r="D4" s="11">
        <f t="shared" si="0"/>
        <v>1900.4999999999998</v>
      </c>
      <c r="E4" s="11">
        <f t="shared" si="1"/>
        <v>1764.75</v>
      </c>
      <c r="F4" s="11">
        <f t="shared" si="2"/>
        <v>1629</v>
      </c>
      <c r="G4" s="11">
        <f t="shared" si="3"/>
        <v>1493.2500000000002</v>
      </c>
      <c r="H4" s="11">
        <f t="shared" si="4"/>
        <v>1357.5</v>
      </c>
    </row>
    <row r="5" spans="1:8" s="4" customFormat="1" ht="65.099999999999994" customHeight="1" x14ac:dyDescent="0.2">
      <c r="A5" s="35" t="s">
        <v>3</v>
      </c>
      <c r="B5" s="8" t="s">
        <v>235</v>
      </c>
      <c r="C5" s="10">
        <v>1554</v>
      </c>
      <c r="D5" s="11">
        <f t="shared" si="0"/>
        <v>1087.8</v>
      </c>
      <c r="E5" s="11">
        <f t="shared" si="1"/>
        <v>1010.1</v>
      </c>
      <c r="F5" s="11">
        <f t="shared" si="2"/>
        <v>932.4</v>
      </c>
      <c r="G5" s="11">
        <f t="shared" si="3"/>
        <v>854.7</v>
      </c>
      <c r="H5" s="11">
        <f t="shared" si="4"/>
        <v>777</v>
      </c>
    </row>
    <row r="6" spans="1:8" s="4" customFormat="1" ht="65.099999999999994" customHeight="1" x14ac:dyDescent="0.2">
      <c r="A6" s="35" t="s">
        <v>0</v>
      </c>
      <c r="B6" s="8" t="s">
        <v>236</v>
      </c>
      <c r="C6" s="10">
        <v>1429</v>
      </c>
      <c r="D6" s="11">
        <f t="shared" si="0"/>
        <v>1000.3</v>
      </c>
      <c r="E6" s="11">
        <f t="shared" si="1"/>
        <v>928.85</v>
      </c>
      <c r="F6" s="11">
        <f t="shared" si="2"/>
        <v>857.4</v>
      </c>
      <c r="G6" s="11">
        <f t="shared" si="3"/>
        <v>785.95</v>
      </c>
      <c r="H6" s="11">
        <f t="shared" si="4"/>
        <v>714.5</v>
      </c>
    </row>
    <row r="7" spans="1:8" s="4" customFormat="1" ht="65.099999999999994" customHeight="1" x14ac:dyDescent="0.2">
      <c r="A7" s="35" t="s">
        <v>19</v>
      </c>
      <c r="B7" s="8" t="s">
        <v>237</v>
      </c>
      <c r="C7" s="10">
        <v>3900</v>
      </c>
      <c r="D7" s="11">
        <f t="shared" si="0"/>
        <v>2730</v>
      </c>
      <c r="E7" s="11">
        <f t="shared" si="1"/>
        <v>2535</v>
      </c>
      <c r="F7" s="11">
        <f t="shared" si="2"/>
        <v>2340</v>
      </c>
      <c r="G7" s="11">
        <f t="shared" si="3"/>
        <v>2145</v>
      </c>
      <c r="H7" s="11">
        <f t="shared" si="4"/>
        <v>1950</v>
      </c>
    </row>
    <row r="8" spans="1:8" s="4" customFormat="1" ht="65.099999999999994" customHeight="1" x14ac:dyDescent="0.2">
      <c r="A8" s="35" t="s">
        <v>18</v>
      </c>
      <c r="B8" s="8" t="s">
        <v>238</v>
      </c>
      <c r="C8" s="10">
        <v>4150</v>
      </c>
      <c r="D8" s="11">
        <f t="shared" si="0"/>
        <v>2905</v>
      </c>
      <c r="E8" s="11">
        <f t="shared" si="1"/>
        <v>2697.5</v>
      </c>
      <c r="F8" s="11">
        <f t="shared" si="2"/>
        <v>2490</v>
      </c>
      <c r="G8" s="11">
        <f t="shared" si="3"/>
        <v>2282.5</v>
      </c>
      <c r="H8" s="11">
        <f t="shared" si="4"/>
        <v>2075</v>
      </c>
    </row>
    <row r="9" spans="1:8" s="4" customFormat="1" ht="30.75" customHeight="1" x14ac:dyDescent="0.2">
      <c r="A9" s="9"/>
      <c r="B9" s="12" t="s">
        <v>25</v>
      </c>
      <c r="C9" s="10"/>
      <c r="D9" s="11">
        <f t="shared" si="0"/>
        <v>0</v>
      </c>
      <c r="E9" s="11">
        <f t="shared" si="1"/>
        <v>0</v>
      </c>
      <c r="F9" s="11">
        <f t="shared" si="2"/>
        <v>0</v>
      </c>
      <c r="G9" s="11">
        <f t="shared" si="3"/>
        <v>0</v>
      </c>
      <c r="H9" s="11">
        <f t="shared" si="4"/>
        <v>0</v>
      </c>
    </row>
    <row r="10" spans="1:8" s="4" customFormat="1" ht="30.75" customHeight="1" x14ac:dyDescent="0.2">
      <c r="A10" s="9" t="s">
        <v>11</v>
      </c>
      <c r="B10" s="8" t="s">
        <v>225</v>
      </c>
      <c r="C10" s="10">
        <v>493</v>
      </c>
      <c r="D10" s="11">
        <f t="shared" si="0"/>
        <v>345.09999999999997</v>
      </c>
      <c r="E10" s="11">
        <f t="shared" si="1"/>
        <v>320.45</v>
      </c>
      <c r="F10" s="11">
        <f t="shared" si="2"/>
        <v>295.8</v>
      </c>
      <c r="G10" s="11">
        <f t="shared" si="3"/>
        <v>271.15000000000003</v>
      </c>
      <c r="H10" s="11">
        <f t="shared" si="4"/>
        <v>246.5</v>
      </c>
    </row>
    <row r="11" spans="1:8" s="4" customFormat="1" ht="30.75" customHeight="1" x14ac:dyDescent="0.2">
      <c r="A11" s="9" t="s">
        <v>12</v>
      </c>
      <c r="B11" s="8" t="s">
        <v>218</v>
      </c>
      <c r="C11" s="10">
        <v>977</v>
      </c>
      <c r="D11" s="11">
        <f t="shared" si="0"/>
        <v>683.9</v>
      </c>
      <c r="E11" s="11">
        <f t="shared" si="1"/>
        <v>635.05000000000007</v>
      </c>
      <c r="F11" s="11">
        <f t="shared" si="2"/>
        <v>586.19999999999993</v>
      </c>
      <c r="G11" s="11">
        <f t="shared" si="3"/>
        <v>537.35</v>
      </c>
      <c r="H11" s="11">
        <f t="shared" si="4"/>
        <v>488.5</v>
      </c>
    </row>
    <row r="12" spans="1:8" s="4" customFormat="1" ht="46.5" customHeight="1" x14ac:dyDescent="0.2">
      <c r="A12" s="9" t="s">
        <v>212</v>
      </c>
      <c r="B12" s="8" t="s">
        <v>213</v>
      </c>
      <c r="C12" s="13">
        <v>1152</v>
      </c>
      <c r="D12" s="11">
        <f t="shared" si="0"/>
        <v>806.4</v>
      </c>
      <c r="E12" s="11">
        <f t="shared" si="1"/>
        <v>748.80000000000007</v>
      </c>
      <c r="F12" s="11">
        <f t="shared" si="2"/>
        <v>691.19999999999993</v>
      </c>
      <c r="G12" s="11">
        <f t="shared" si="3"/>
        <v>633.6</v>
      </c>
      <c r="H12" s="11">
        <f t="shared" si="4"/>
        <v>576</v>
      </c>
    </row>
    <row r="13" spans="1:8" s="4" customFormat="1" ht="30.75" customHeight="1" x14ac:dyDescent="0.2">
      <c r="A13" s="9" t="s">
        <v>24</v>
      </c>
      <c r="B13" s="8" t="s">
        <v>219</v>
      </c>
      <c r="C13" s="10">
        <v>656</v>
      </c>
      <c r="D13" s="11">
        <f t="shared" si="0"/>
        <v>459.2</v>
      </c>
      <c r="E13" s="11">
        <f t="shared" si="1"/>
        <v>426.40000000000003</v>
      </c>
      <c r="F13" s="11">
        <f t="shared" si="2"/>
        <v>393.59999999999997</v>
      </c>
      <c r="G13" s="11">
        <f t="shared" si="3"/>
        <v>360.8</v>
      </c>
      <c r="H13" s="11">
        <f t="shared" si="4"/>
        <v>328</v>
      </c>
    </row>
    <row r="14" spans="1:8" s="4" customFormat="1" ht="30.75" customHeight="1" x14ac:dyDescent="0.2">
      <c r="A14" s="9" t="s">
        <v>14</v>
      </c>
      <c r="B14" s="8" t="s">
        <v>220</v>
      </c>
      <c r="C14" s="10">
        <v>278</v>
      </c>
      <c r="D14" s="11">
        <f t="shared" si="0"/>
        <v>194.6</v>
      </c>
      <c r="E14" s="11">
        <f t="shared" si="1"/>
        <v>180.70000000000002</v>
      </c>
      <c r="F14" s="11">
        <f t="shared" si="2"/>
        <v>166.79999999999998</v>
      </c>
      <c r="G14" s="11">
        <f t="shared" si="3"/>
        <v>152.9</v>
      </c>
      <c r="H14" s="11">
        <f t="shared" si="4"/>
        <v>139</v>
      </c>
    </row>
    <row r="15" spans="1:8" s="4" customFormat="1" ht="30.75" customHeight="1" x14ac:dyDescent="0.2">
      <c r="A15" s="9" t="s">
        <v>15</v>
      </c>
      <c r="B15" s="8" t="s">
        <v>221</v>
      </c>
      <c r="C15" s="10" t="s">
        <v>253</v>
      </c>
      <c r="D15" s="11" t="e">
        <f t="shared" si="0"/>
        <v>#VALUE!</v>
      </c>
      <c r="E15" s="11" t="e">
        <f t="shared" si="1"/>
        <v>#VALUE!</v>
      </c>
      <c r="F15" s="11" t="e">
        <f t="shared" si="2"/>
        <v>#VALUE!</v>
      </c>
      <c r="G15" s="11" t="e">
        <f t="shared" si="3"/>
        <v>#VALUE!</v>
      </c>
      <c r="H15" s="11" t="e">
        <f t="shared" si="4"/>
        <v>#VALUE!</v>
      </c>
    </row>
    <row r="16" spans="1:8" s="4" customFormat="1" ht="30.75" customHeight="1" x14ac:dyDescent="0.2">
      <c r="A16" s="14" t="s">
        <v>143</v>
      </c>
      <c r="B16" s="8" t="s">
        <v>222</v>
      </c>
      <c r="C16" s="10">
        <v>116</v>
      </c>
      <c r="D16" s="11">
        <f t="shared" si="0"/>
        <v>81.199999999999989</v>
      </c>
      <c r="E16" s="11">
        <f t="shared" si="1"/>
        <v>75.400000000000006</v>
      </c>
      <c r="F16" s="11">
        <f t="shared" si="2"/>
        <v>69.599999999999994</v>
      </c>
      <c r="G16" s="11">
        <f t="shared" si="3"/>
        <v>63.800000000000004</v>
      </c>
      <c r="H16" s="11">
        <f t="shared" si="4"/>
        <v>58</v>
      </c>
    </row>
    <row r="17" spans="1:8" s="4" customFormat="1" ht="30.75" customHeight="1" x14ac:dyDescent="0.2">
      <c r="A17" s="14" t="s">
        <v>144</v>
      </c>
      <c r="B17" s="8" t="s">
        <v>223</v>
      </c>
      <c r="C17" s="10">
        <v>213</v>
      </c>
      <c r="D17" s="11">
        <f t="shared" si="0"/>
        <v>149.1</v>
      </c>
      <c r="E17" s="11">
        <f t="shared" si="1"/>
        <v>138.45000000000002</v>
      </c>
      <c r="F17" s="11">
        <f t="shared" si="2"/>
        <v>127.8</v>
      </c>
      <c r="G17" s="11">
        <f t="shared" si="3"/>
        <v>117.15</v>
      </c>
      <c r="H17" s="11">
        <f t="shared" si="4"/>
        <v>106.5</v>
      </c>
    </row>
    <row r="18" spans="1:8" s="4" customFormat="1" ht="30.75" customHeight="1" x14ac:dyDescent="0.2">
      <c r="A18" s="14" t="s">
        <v>145</v>
      </c>
      <c r="B18" s="8" t="s">
        <v>224</v>
      </c>
      <c r="C18" s="10">
        <v>244</v>
      </c>
      <c r="D18" s="11">
        <f t="shared" si="0"/>
        <v>170.79999999999998</v>
      </c>
      <c r="E18" s="11">
        <f t="shared" si="1"/>
        <v>158.6</v>
      </c>
      <c r="F18" s="11">
        <f t="shared" si="2"/>
        <v>146.4</v>
      </c>
      <c r="G18" s="11">
        <f t="shared" si="3"/>
        <v>134.20000000000002</v>
      </c>
      <c r="H18" s="11">
        <f t="shared" si="4"/>
        <v>122</v>
      </c>
    </row>
    <row r="19" spans="1:8" s="4" customFormat="1" ht="30.75" customHeight="1" x14ac:dyDescent="0.2">
      <c r="A19" s="15" t="s">
        <v>176</v>
      </c>
      <c r="B19" s="16" t="s">
        <v>177</v>
      </c>
      <c r="C19" s="17">
        <v>138</v>
      </c>
      <c r="D19" s="11">
        <f t="shared" si="0"/>
        <v>96.6</v>
      </c>
      <c r="E19" s="11">
        <f t="shared" si="1"/>
        <v>89.7</v>
      </c>
      <c r="F19" s="11">
        <f t="shared" si="2"/>
        <v>82.8</v>
      </c>
      <c r="G19" s="11">
        <f t="shared" si="3"/>
        <v>75.900000000000006</v>
      </c>
      <c r="H19" s="11">
        <f t="shared" si="4"/>
        <v>69</v>
      </c>
    </row>
    <row r="20" spans="1:8" s="3" customFormat="1" ht="24.95" customHeight="1" x14ac:dyDescent="0.25">
      <c r="A20" s="25" t="s">
        <v>16</v>
      </c>
      <c r="B20" s="28"/>
      <c r="C20" s="29"/>
      <c r="D20" s="11">
        <f t="shared" si="0"/>
        <v>0</v>
      </c>
      <c r="E20" s="11">
        <f t="shared" si="1"/>
        <v>0</v>
      </c>
      <c r="F20" s="11">
        <f t="shared" si="2"/>
        <v>0</v>
      </c>
      <c r="G20" s="11">
        <f t="shared" si="3"/>
        <v>0</v>
      </c>
      <c r="H20" s="11">
        <f t="shared" si="4"/>
        <v>0</v>
      </c>
    </row>
    <row r="21" spans="1:8" s="4" customFormat="1" ht="54.95" customHeight="1" x14ac:dyDescent="0.2">
      <c r="A21" s="35" t="s">
        <v>5</v>
      </c>
      <c r="B21" s="8" t="s">
        <v>240</v>
      </c>
      <c r="C21" s="10">
        <v>640</v>
      </c>
      <c r="D21" s="11">
        <f t="shared" si="0"/>
        <v>448</v>
      </c>
      <c r="E21" s="11">
        <f t="shared" si="1"/>
        <v>416</v>
      </c>
      <c r="F21" s="11">
        <f t="shared" si="2"/>
        <v>384</v>
      </c>
      <c r="G21" s="11">
        <f t="shared" si="3"/>
        <v>352</v>
      </c>
      <c r="H21" s="11">
        <f t="shared" si="4"/>
        <v>320</v>
      </c>
    </row>
    <row r="22" spans="1:8" s="4" customFormat="1" ht="54.95" customHeight="1" x14ac:dyDescent="0.2">
      <c r="A22" s="35" t="s">
        <v>6</v>
      </c>
      <c r="B22" s="8" t="s">
        <v>239</v>
      </c>
      <c r="C22" s="10">
        <v>1077</v>
      </c>
      <c r="D22" s="11">
        <f t="shared" si="0"/>
        <v>753.9</v>
      </c>
      <c r="E22" s="11">
        <f t="shared" si="1"/>
        <v>700.05000000000007</v>
      </c>
      <c r="F22" s="11">
        <f t="shared" si="2"/>
        <v>646.19999999999993</v>
      </c>
      <c r="G22" s="11">
        <f t="shared" si="3"/>
        <v>592.35</v>
      </c>
      <c r="H22" s="11">
        <f t="shared" si="4"/>
        <v>538.5</v>
      </c>
    </row>
    <row r="23" spans="1:8" s="4" customFormat="1" ht="54.95" customHeight="1" x14ac:dyDescent="0.2">
      <c r="A23" s="35" t="s">
        <v>7</v>
      </c>
      <c r="B23" s="8" t="s">
        <v>241</v>
      </c>
      <c r="C23" s="10">
        <v>1295</v>
      </c>
      <c r="D23" s="11">
        <f t="shared" si="0"/>
        <v>906.49999999999989</v>
      </c>
      <c r="E23" s="11">
        <f t="shared" si="1"/>
        <v>841.75</v>
      </c>
      <c r="F23" s="11">
        <f t="shared" si="2"/>
        <v>777</v>
      </c>
      <c r="G23" s="11">
        <f t="shared" si="3"/>
        <v>712.25000000000011</v>
      </c>
      <c r="H23" s="11">
        <f t="shared" si="4"/>
        <v>647.5</v>
      </c>
    </row>
    <row r="24" spans="1:8" s="4" customFormat="1" ht="54.95" customHeight="1" x14ac:dyDescent="0.2">
      <c r="A24" s="36" t="s">
        <v>8</v>
      </c>
      <c r="B24" s="8" t="s">
        <v>242</v>
      </c>
      <c r="C24" s="10">
        <v>600</v>
      </c>
      <c r="D24" s="11">
        <f t="shared" si="0"/>
        <v>420</v>
      </c>
      <c r="E24" s="11">
        <f t="shared" si="1"/>
        <v>390</v>
      </c>
      <c r="F24" s="11">
        <f t="shared" si="2"/>
        <v>360</v>
      </c>
      <c r="G24" s="11">
        <f t="shared" si="3"/>
        <v>330</v>
      </c>
      <c r="H24" s="11">
        <f t="shared" si="4"/>
        <v>300</v>
      </c>
    </row>
    <row r="25" spans="1:8" s="4" customFormat="1" ht="54.95" customHeight="1" x14ac:dyDescent="0.2">
      <c r="A25" s="35" t="s">
        <v>9</v>
      </c>
      <c r="B25" s="8" t="s">
        <v>243</v>
      </c>
      <c r="C25" s="10">
        <v>2615</v>
      </c>
      <c r="D25" s="11">
        <f t="shared" si="0"/>
        <v>1830.4999999999998</v>
      </c>
      <c r="E25" s="11">
        <f t="shared" si="1"/>
        <v>1699.75</v>
      </c>
      <c r="F25" s="11">
        <f t="shared" si="2"/>
        <v>1569</v>
      </c>
      <c r="G25" s="11">
        <f t="shared" si="3"/>
        <v>1438.2500000000002</v>
      </c>
      <c r="H25" s="11">
        <f t="shared" si="4"/>
        <v>1307.5</v>
      </c>
    </row>
    <row r="26" spans="1:8" s="4" customFormat="1" ht="54.95" customHeight="1" x14ac:dyDescent="0.2">
      <c r="A26" s="35" t="s">
        <v>10</v>
      </c>
      <c r="B26" s="8" t="s">
        <v>244</v>
      </c>
      <c r="C26" s="10">
        <v>3588</v>
      </c>
      <c r="D26" s="11">
        <f t="shared" si="0"/>
        <v>2511.6</v>
      </c>
      <c r="E26" s="11">
        <f t="shared" si="1"/>
        <v>2332.2000000000003</v>
      </c>
      <c r="F26" s="11">
        <f t="shared" si="2"/>
        <v>2152.7999999999997</v>
      </c>
      <c r="G26" s="11">
        <f t="shared" si="3"/>
        <v>1973.4</v>
      </c>
      <c r="H26" s="11">
        <f t="shared" si="4"/>
        <v>1794</v>
      </c>
    </row>
    <row r="27" spans="1:8" s="3" customFormat="1" ht="24.95" customHeight="1" x14ac:dyDescent="0.25">
      <c r="A27" s="25" t="s">
        <v>226</v>
      </c>
      <c r="B27" s="28"/>
      <c r="C27" s="29"/>
      <c r="D27" s="11">
        <f t="shared" si="0"/>
        <v>0</v>
      </c>
      <c r="E27" s="11">
        <f t="shared" si="1"/>
        <v>0</v>
      </c>
      <c r="F27" s="11">
        <f t="shared" si="2"/>
        <v>0</v>
      </c>
      <c r="G27" s="11">
        <f t="shared" si="3"/>
        <v>0</v>
      </c>
      <c r="H27" s="11">
        <f t="shared" si="4"/>
        <v>0</v>
      </c>
    </row>
    <row r="28" spans="1:8" s="4" customFormat="1" ht="65.099999999999994" customHeight="1" x14ac:dyDescent="0.2">
      <c r="A28" s="35" t="s">
        <v>20</v>
      </c>
      <c r="B28" s="8" t="s">
        <v>22</v>
      </c>
      <c r="C28" s="10">
        <v>858</v>
      </c>
      <c r="D28" s="11">
        <f t="shared" si="0"/>
        <v>600.59999999999991</v>
      </c>
      <c r="E28" s="11">
        <f t="shared" si="1"/>
        <v>557.70000000000005</v>
      </c>
      <c r="F28" s="11">
        <f t="shared" si="2"/>
        <v>514.79999999999995</v>
      </c>
      <c r="G28" s="11">
        <f t="shared" si="3"/>
        <v>471.90000000000003</v>
      </c>
      <c r="H28" s="11">
        <f t="shared" si="4"/>
        <v>429</v>
      </c>
    </row>
    <row r="29" spans="1:8" s="4" customFormat="1" ht="65.099999999999994" customHeight="1" x14ac:dyDescent="0.2">
      <c r="A29" s="35" t="s">
        <v>21</v>
      </c>
      <c r="B29" s="8" t="s">
        <v>23</v>
      </c>
      <c r="C29" s="10">
        <v>1607</v>
      </c>
      <c r="D29" s="11">
        <f t="shared" si="0"/>
        <v>1124.8999999999999</v>
      </c>
      <c r="E29" s="11">
        <f t="shared" si="1"/>
        <v>1044.55</v>
      </c>
      <c r="F29" s="11">
        <f t="shared" si="2"/>
        <v>964.19999999999993</v>
      </c>
      <c r="G29" s="11">
        <f t="shared" si="3"/>
        <v>883.85</v>
      </c>
      <c r="H29" s="11">
        <f t="shared" si="4"/>
        <v>803.5</v>
      </c>
    </row>
    <row r="30" spans="1:8" s="3" customFormat="1" ht="24.95" customHeight="1" x14ac:dyDescent="0.25">
      <c r="A30" s="25" t="s">
        <v>227</v>
      </c>
      <c r="B30" s="28"/>
      <c r="C30" s="29"/>
      <c r="D30" s="11">
        <f t="shared" si="0"/>
        <v>0</v>
      </c>
      <c r="E30" s="11">
        <f t="shared" si="1"/>
        <v>0</v>
      </c>
      <c r="F30" s="11">
        <f t="shared" si="2"/>
        <v>0</v>
      </c>
      <c r="G30" s="11">
        <f t="shared" si="3"/>
        <v>0</v>
      </c>
      <c r="H30" s="11">
        <f t="shared" si="4"/>
        <v>0</v>
      </c>
    </row>
    <row r="31" spans="1:8" s="4" customFormat="1" ht="65.099999999999994" customHeight="1" x14ac:dyDescent="0.2">
      <c r="A31" s="37" t="s">
        <v>166</v>
      </c>
      <c r="B31" s="8" t="s">
        <v>245</v>
      </c>
      <c r="C31" s="18">
        <v>1504</v>
      </c>
      <c r="D31" s="11">
        <f t="shared" si="0"/>
        <v>1052.8</v>
      </c>
      <c r="E31" s="11">
        <f t="shared" si="1"/>
        <v>977.6</v>
      </c>
      <c r="F31" s="11">
        <f t="shared" si="2"/>
        <v>902.4</v>
      </c>
      <c r="G31" s="11">
        <f t="shared" si="3"/>
        <v>827.2</v>
      </c>
      <c r="H31" s="11">
        <f t="shared" si="4"/>
        <v>752</v>
      </c>
    </row>
    <row r="32" spans="1:8" s="4" customFormat="1" ht="65.099999999999994" customHeight="1" x14ac:dyDescent="0.2">
      <c r="A32" s="37" t="s">
        <v>167</v>
      </c>
      <c r="B32" s="8" t="s">
        <v>246</v>
      </c>
      <c r="C32" s="18">
        <v>1638</v>
      </c>
      <c r="D32" s="11">
        <f t="shared" si="0"/>
        <v>1146.5999999999999</v>
      </c>
      <c r="E32" s="11">
        <f t="shared" si="1"/>
        <v>1064.7</v>
      </c>
      <c r="F32" s="11">
        <f t="shared" si="2"/>
        <v>982.8</v>
      </c>
      <c r="G32" s="11">
        <f t="shared" si="3"/>
        <v>900.90000000000009</v>
      </c>
      <c r="H32" s="11">
        <f t="shared" si="4"/>
        <v>819</v>
      </c>
    </row>
    <row r="33" spans="1:8" s="4" customFormat="1" ht="78" customHeight="1" x14ac:dyDescent="0.2">
      <c r="A33" s="37" t="s">
        <v>164</v>
      </c>
      <c r="B33" s="8" t="s">
        <v>247</v>
      </c>
      <c r="C33" s="18">
        <v>1464</v>
      </c>
      <c r="D33" s="11">
        <f t="shared" si="0"/>
        <v>1024.8</v>
      </c>
      <c r="E33" s="11">
        <f t="shared" si="1"/>
        <v>951.6</v>
      </c>
      <c r="F33" s="11">
        <f t="shared" si="2"/>
        <v>878.4</v>
      </c>
      <c r="G33" s="11">
        <f t="shared" si="3"/>
        <v>805.2</v>
      </c>
      <c r="H33" s="11">
        <f t="shared" si="4"/>
        <v>732</v>
      </c>
    </row>
    <row r="34" spans="1:8" s="4" customFormat="1" ht="65.099999999999994" customHeight="1" x14ac:dyDescent="0.2">
      <c r="A34" s="37" t="s">
        <v>168</v>
      </c>
      <c r="B34" s="8" t="s">
        <v>248</v>
      </c>
      <c r="C34" s="18">
        <v>1966</v>
      </c>
      <c r="D34" s="11">
        <f t="shared" si="0"/>
        <v>1376.1999999999998</v>
      </c>
      <c r="E34" s="11">
        <f t="shared" si="1"/>
        <v>1277.9000000000001</v>
      </c>
      <c r="F34" s="11">
        <f t="shared" si="2"/>
        <v>1179.5999999999999</v>
      </c>
      <c r="G34" s="11">
        <f t="shared" si="3"/>
        <v>1081.3000000000002</v>
      </c>
      <c r="H34" s="11">
        <f t="shared" si="4"/>
        <v>983</v>
      </c>
    </row>
    <row r="35" spans="1:8" s="4" customFormat="1" ht="65.099999999999994" customHeight="1" x14ac:dyDescent="0.2">
      <c r="A35" s="37" t="s">
        <v>165</v>
      </c>
      <c r="B35" s="8" t="s">
        <v>254</v>
      </c>
      <c r="C35" s="18">
        <v>2262</v>
      </c>
      <c r="D35" s="11">
        <f t="shared" si="0"/>
        <v>1583.3999999999999</v>
      </c>
      <c r="E35" s="11">
        <f t="shared" si="1"/>
        <v>1470.3</v>
      </c>
      <c r="F35" s="11">
        <f t="shared" si="2"/>
        <v>1357.2</v>
      </c>
      <c r="G35" s="11">
        <f t="shared" si="3"/>
        <v>1244.1000000000001</v>
      </c>
      <c r="H35" s="11">
        <f t="shared" si="4"/>
        <v>1131</v>
      </c>
    </row>
    <row r="36" spans="1:8" s="4" customFormat="1" ht="65.099999999999994" customHeight="1" x14ac:dyDescent="0.2">
      <c r="A36" s="37" t="s">
        <v>180</v>
      </c>
      <c r="B36" s="8" t="s">
        <v>181</v>
      </c>
      <c r="C36" s="18">
        <v>110</v>
      </c>
      <c r="D36" s="11">
        <f t="shared" si="0"/>
        <v>77</v>
      </c>
      <c r="E36" s="11">
        <f t="shared" si="1"/>
        <v>71.5</v>
      </c>
      <c r="F36" s="11">
        <f t="shared" si="2"/>
        <v>66</v>
      </c>
      <c r="G36" s="11">
        <f t="shared" si="3"/>
        <v>60.500000000000007</v>
      </c>
      <c r="H36" s="11">
        <f t="shared" si="4"/>
        <v>55</v>
      </c>
    </row>
    <row r="37" spans="1:8" s="4" customFormat="1" ht="65.099999999999994" customHeight="1" x14ac:dyDescent="0.2">
      <c r="A37" s="37" t="s">
        <v>200</v>
      </c>
      <c r="B37" s="8" t="s">
        <v>229</v>
      </c>
      <c r="C37" s="18">
        <v>278</v>
      </c>
      <c r="D37" s="11">
        <f t="shared" si="0"/>
        <v>194.6</v>
      </c>
      <c r="E37" s="11">
        <f t="shared" si="1"/>
        <v>180.70000000000002</v>
      </c>
      <c r="F37" s="11">
        <f t="shared" si="2"/>
        <v>166.79999999999998</v>
      </c>
      <c r="G37" s="11">
        <f t="shared" si="3"/>
        <v>152.9</v>
      </c>
      <c r="H37" s="11">
        <f t="shared" si="4"/>
        <v>139</v>
      </c>
    </row>
    <row r="38" spans="1:8" s="4" customFormat="1" ht="24.95" customHeight="1" x14ac:dyDescent="0.2">
      <c r="A38" s="38" t="s">
        <v>204</v>
      </c>
      <c r="B38" s="31"/>
      <c r="C38" s="32"/>
      <c r="D38" s="11">
        <f t="shared" si="0"/>
        <v>0</v>
      </c>
      <c r="E38" s="11">
        <f t="shared" si="1"/>
        <v>0</v>
      </c>
      <c r="F38" s="11">
        <f t="shared" si="2"/>
        <v>0</v>
      </c>
      <c r="G38" s="11">
        <f t="shared" si="3"/>
        <v>0</v>
      </c>
      <c r="H38" s="11">
        <f t="shared" si="4"/>
        <v>0</v>
      </c>
    </row>
    <row r="39" spans="1:8" s="4" customFormat="1" ht="65.099999999999994" customHeight="1" x14ac:dyDescent="0.2">
      <c r="A39" s="35" t="s">
        <v>169</v>
      </c>
      <c r="B39" s="8" t="s">
        <v>170</v>
      </c>
      <c r="C39" s="10">
        <v>902</v>
      </c>
      <c r="D39" s="11">
        <f t="shared" si="0"/>
        <v>631.4</v>
      </c>
      <c r="E39" s="11">
        <f t="shared" si="1"/>
        <v>586.30000000000007</v>
      </c>
      <c r="F39" s="11">
        <f t="shared" si="2"/>
        <v>541.19999999999993</v>
      </c>
      <c r="G39" s="11">
        <f t="shared" si="3"/>
        <v>496.1</v>
      </c>
      <c r="H39" s="11">
        <f t="shared" si="4"/>
        <v>451</v>
      </c>
    </row>
    <row r="40" spans="1:8" s="4" customFormat="1" ht="65.099999999999994" customHeight="1" x14ac:dyDescent="0.2">
      <c r="A40" s="35" t="s">
        <v>114</v>
      </c>
      <c r="B40" s="8" t="s">
        <v>249</v>
      </c>
      <c r="C40" s="10">
        <v>768</v>
      </c>
      <c r="D40" s="11">
        <f t="shared" si="0"/>
        <v>537.59999999999991</v>
      </c>
      <c r="E40" s="11">
        <f t="shared" si="1"/>
        <v>499.20000000000005</v>
      </c>
      <c r="F40" s="11">
        <f t="shared" si="2"/>
        <v>460.79999999999995</v>
      </c>
      <c r="G40" s="11">
        <f t="shared" si="3"/>
        <v>422.40000000000003</v>
      </c>
      <c r="H40" s="11">
        <f t="shared" si="4"/>
        <v>384</v>
      </c>
    </row>
    <row r="41" spans="1:8" s="4" customFormat="1" ht="65.099999999999994" customHeight="1" x14ac:dyDescent="0.2">
      <c r="A41" s="35" t="s">
        <v>115</v>
      </c>
      <c r="B41" s="8" t="s">
        <v>250</v>
      </c>
      <c r="C41" s="10">
        <v>1058</v>
      </c>
      <c r="D41" s="11">
        <f t="shared" si="0"/>
        <v>740.59999999999991</v>
      </c>
      <c r="E41" s="11">
        <f t="shared" si="1"/>
        <v>687.7</v>
      </c>
      <c r="F41" s="11">
        <f t="shared" si="2"/>
        <v>634.79999999999995</v>
      </c>
      <c r="G41" s="11">
        <f t="shared" si="3"/>
        <v>581.90000000000009</v>
      </c>
      <c r="H41" s="11">
        <f t="shared" si="4"/>
        <v>529</v>
      </c>
    </row>
    <row r="42" spans="1:8" s="4" customFormat="1" ht="65.099999999999994" customHeight="1" x14ac:dyDescent="0.2">
      <c r="A42" s="35" t="s">
        <v>116</v>
      </c>
      <c r="B42" s="8" t="s">
        <v>117</v>
      </c>
      <c r="C42" s="10">
        <v>1089</v>
      </c>
      <c r="D42" s="11">
        <f t="shared" si="0"/>
        <v>762.3</v>
      </c>
      <c r="E42" s="11">
        <f t="shared" si="1"/>
        <v>707.85</v>
      </c>
      <c r="F42" s="11">
        <f t="shared" si="2"/>
        <v>653.4</v>
      </c>
      <c r="G42" s="11">
        <f t="shared" si="3"/>
        <v>598.95000000000005</v>
      </c>
      <c r="H42" s="11">
        <f t="shared" si="4"/>
        <v>544.5</v>
      </c>
    </row>
    <row r="43" spans="1:8" s="4" customFormat="1" ht="65.099999999999994" customHeight="1" x14ac:dyDescent="0.2">
      <c r="A43" s="35" t="s">
        <v>118</v>
      </c>
      <c r="B43" s="8" t="s">
        <v>251</v>
      </c>
      <c r="C43" s="10">
        <v>1202</v>
      </c>
      <c r="D43" s="11">
        <f t="shared" si="0"/>
        <v>841.4</v>
      </c>
      <c r="E43" s="11">
        <f t="shared" si="1"/>
        <v>781.30000000000007</v>
      </c>
      <c r="F43" s="11">
        <f t="shared" si="2"/>
        <v>721.19999999999993</v>
      </c>
      <c r="G43" s="11">
        <f t="shared" si="3"/>
        <v>661.1</v>
      </c>
      <c r="H43" s="11">
        <f t="shared" si="4"/>
        <v>601</v>
      </c>
    </row>
    <row r="44" spans="1:8" s="4" customFormat="1" ht="65.099999999999994" customHeight="1" x14ac:dyDescent="0.2">
      <c r="A44" s="35" t="s">
        <v>119</v>
      </c>
      <c r="B44" s="8" t="s">
        <v>252</v>
      </c>
      <c r="C44" s="10">
        <v>1183</v>
      </c>
      <c r="D44" s="11">
        <f t="shared" si="0"/>
        <v>828.09999999999991</v>
      </c>
      <c r="E44" s="11">
        <f t="shared" si="1"/>
        <v>768.95</v>
      </c>
      <c r="F44" s="11">
        <f t="shared" si="2"/>
        <v>709.8</v>
      </c>
      <c r="G44" s="11">
        <f t="shared" si="3"/>
        <v>650.65000000000009</v>
      </c>
      <c r="H44" s="11">
        <f t="shared" si="4"/>
        <v>591.5</v>
      </c>
    </row>
    <row r="45" spans="1:8" s="4" customFormat="1" ht="65.099999999999994" customHeight="1" x14ac:dyDescent="0.2">
      <c r="A45" s="35" t="s">
        <v>120</v>
      </c>
      <c r="B45" s="8" t="s">
        <v>255</v>
      </c>
      <c r="C45" s="10">
        <v>1501</v>
      </c>
      <c r="D45" s="11">
        <f t="shared" si="0"/>
        <v>1050.7</v>
      </c>
      <c r="E45" s="11">
        <f t="shared" si="1"/>
        <v>975.65</v>
      </c>
      <c r="F45" s="11">
        <f t="shared" si="2"/>
        <v>900.6</v>
      </c>
      <c r="G45" s="11">
        <f t="shared" si="3"/>
        <v>825.55000000000007</v>
      </c>
      <c r="H45" s="11">
        <f t="shared" si="4"/>
        <v>750.5</v>
      </c>
    </row>
    <row r="46" spans="1:8" s="4" customFormat="1" ht="20.100000000000001" customHeight="1" x14ac:dyDescent="0.2">
      <c r="A46" s="9"/>
      <c r="B46" s="12" t="s">
        <v>210</v>
      </c>
      <c r="C46" s="10"/>
      <c r="D46" s="11">
        <f t="shared" si="0"/>
        <v>0</v>
      </c>
      <c r="E46" s="11">
        <f t="shared" si="1"/>
        <v>0</v>
      </c>
      <c r="F46" s="11">
        <f t="shared" si="2"/>
        <v>0</v>
      </c>
      <c r="G46" s="11">
        <f t="shared" si="3"/>
        <v>0</v>
      </c>
      <c r="H46" s="11">
        <f t="shared" si="4"/>
        <v>0</v>
      </c>
    </row>
    <row r="47" spans="1:8" s="4" customFormat="1" ht="20.100000000000001" customHeight="1" x14ac:dyDescent="0.2">
      <c r="A47" s="9" t="s">
        <v>100</v>
      </c>
      <c r="B47" s="8" t="s">
        <v>101</v>
      </c>
      <c r="C47" s="10">
        <v>78</v>
      </c>
      <c r="D47" s="11">
        <f t="shared" si="0"/>
        <v>54.599999999999994</v>
      </c>
      <c r="E47" s="11">
        <f t="shared" si="1"/>
        <v>50.7</v>
      </c>
      <c r="F47" s="11">
        <f t="shared" si="2"/>
        <v>46.8</v>
      </c>
      <c r="G47" s="11">
        <f t="shared" si="3"/>
        <v>42.900000000000006</v>
      </c>
      <c r="H47" s="11">
        <f t="shared" si="4"/>
        <v>39</v>
      </c>
    </row>
    <row r="48" spans="1:8" s="4" customFormat="1" ht="20.100000000000001" customHeight="1" x14ac:dyDescent="0.2">
      <c r="A48" s="9" t="s">
        <v>121</v>
      </c>
      <c r="B48" s="8" t="s">
        <v>122</v>
      </c>
      <c r="C48" s="10">
        <v>56</v>
      </c>
      <c r="D48" s="11">
        <f t="shared" si="0"/>
        <v>39.199999999999996</v>
      </c>
      <c r="E48" s="11">
        <f t="shared" si="1"/>
        <v>36.4</v>
      </c>
      <c r="F48" s="11">
        <f t="shared" si="2"/>
        <v>33.6</v>
      </c>
      <c r="G48" s="11">
        <f t="shared" si="3"/>
        <v>30.800000000000004</v>
      </c>
      <c r="H48" s="11">
        <f t="shared" si="4"/>
        <v>28</v>
      </c>
    </row>
    <row r="49" spans="1:8" s="4" customFormat="1" ht="20.100000000000001" customHeight="1" x14ac:dyDescent="0.2">
      <c r="A49" s="9" t="s">
        <v>123</v>
      </c>
      <c r="B49" s="8" t="s">
        <v>124</v>
      </c>
      <c r="C49" s="10">
        <v>60</v>
      </c>
      <c r="D49" s="11">
        <f t="shared" si="0"/>
        <v>42</v>
      </c>
      <c r="E49" s="11">
        <f t="shared" si="1"/>
        <v>39</v>
      </c>
      <c r="F49" s="11">
        <f t="shared" si="2"/>
        <v>36</v>
      </c>
      <c r="G49" s="11">
        <f t="shared" si="3"/>
        <v>33</v>
      </c>
      <c r="H49" s="11">
        <f t="shared" si="4"/>
        <v>30</v>
      </c>
    </row>
    <row r="50" spans="1:8" s="4" customFormat="1" ht="20.100000000000001" customHeight="1" x14ac:dyDescent="0.2">
      <c r="A50" s="9" t="s">
        <v>125</v>
      </c>
      <c r="B50" s="8" t="s">
        <v>126</v>
      </c>
      <c r="C50" s="10">
        <v>63</v>
      </c>
      <c r="D50" s="11">
        <f t="shared" si="0"/>
        <v>44.099999999999994</v>
      </c>
      <c r="E50" s="11">
        <f t="shared" si="1"/>
        <v>40.950000000000003</v>
      </c>
      <c r="F50" s="11">
        <f t="shared" si="2"/>
        <v>37.799999999999997</v>
      </c>
      <c r="G50" s="11">
        <f t="shared" si="3"/>
        <v>34.650000000000006</v>
      </c>
      <c r="H50" s="11">
        <f t="shared" si="4"/>
        <v>31.5</v>
      </c>
    </row>
    <row r="51" spans="1:8" s="4" customFormat="1" ht="20.100000000000001" customHeight="1" x14ac:dyDescent="0.2">
      <c r="A51" s="9" t="s">
        <v>127</v>
      </c>
      <c r="B51" s="8" t="s">
        <v>128</v>
      </c>
      <c r="C51" s="10">
        <v>75</v>
      </c>
      <c r="D51" s="11">
        <f t="shared" si="0"/>
        <v>52.5</v>
      </c>
      <c r="E51" s="11">
        <f t="shared" si="1"/>
        <v>48.75</v>
      </c>
      <c r="F51" s="11">
        <f t="shared" si="2"/>
        <v>45</v>
      </c>
      <c r="G51" s="11">
        <f t="shared" si="3"/>
        <v>41.25</v>
      </c>
      <c r="H51" s="11">
        <f t="shared" si="4"/>
        <v>37.5</v>
      </c>
    </row>
    <row r="52" spans="1:8" s="4" customFormat="1" ht="20.100000000000001" customHeight="1" x14ac:dyDescent="0.2">
      <c r="A52" s="9" t="s">
        <v>129</v>
      </c>
      <c r="B52" s="8" t="s">
        <v>130</v>
      </c>
      <c r="C52" s="10">
        <v>85</v>
      </c>
      <c r="D52" s="11">
        <f t="shared" si="0"/>
        <v>59.499999999999993</v>
      </c>
      <c r="E52" s="11">
        <f t="shared" si="1"/>
        <v>55.25</v>
      </c>
      <c r="F52" s="11">
        <f t="shared" si="2"/>
        <v>51</v>
      </c>
      <c r="G52" s="11">
        <f t="shared" si="3"/>
        <v>46.750000000000007</v>
      </c>
      <c r="H52" s="11">
        <f t="shared" si="4"/>
        <v>42.5</v>
      </c>
    </row>
    <row r="53" spans="1:8" s="4" customFormat="1" ht="20.100000000000001" customHeight="1" x14ac:dyDescent="0.2">
      <c r="A53" s="9" t="s">
        <v>294</v>
      </c>
      <c r="B53" s="8" t="s">
        <v>295</v>
      </c>
      <c r="C53" s="10">
        <v>110</v>
      </c>
      <c r="D53" s="11">
        <f t="shared" si="0"/>
        <v>77</v>
      </c>
      <c r="E53" s="11">
        <f t="shared" si="1"/>
        <v>71.5</v>
      </c>
      <c r="F53" s="11">
        <f t="shared" si="2"/>
        <v>66</v>
      </c>
      <c r="G53" s="11">
        <f t="shared" si="3"/>
        <v>60.500000000000007</v>
      </c>
      <c r="H53" s="11">
        <f t="shared" si="4"/>
        <v>55</v>
      </c>
    </row>
    <row r="54" spans="1:8" s="4" customFormat="1" ht="24.95" customHeight="1" x14ac:dyDescent="0.2">
      <c r="A54" s="30" t="s">
        <v>203</v>
      </c>
      <c r="B54" s="31"/>
      <c r="C54" s="32"/>
      <c r="D54" s="11">
        <f t="shared" si="0"/>
        <v>0</v>
      </c>
      <c r="E54" s="11">
        <f t="shared" si="1"/>
        <v>0</v>
      </c>
      <c r="F54" s="11">
        <f t="shared" si="2"/>
        <v>0</v>
      </c>
      <c r="G54" s="11">
        <f t="shared" si="3"/>
        <v>0</v>
      </c>
      <c r="H54" s="11">
        <f t="shared" si="4"/>
        <v>0</v>
      </c>
    </row>
    <row r="55" spans="1:8" s="4" customFormat="1" ht="65.099999999999994" customHeight="1" x14ac:dyDescent="0.2">
      <c r="A55" s="35" t="s">
        <v>131</v>
      </c>
      <c r="B55" s="8" t="s">
        <v>256</v>
      </c>
      <c r="C55" s="10">
        <v>303</v>
      </c>
      <c r="D55" s="11">
        <f t="shared" si="0"/>
        <v>212.1</v>
      </c>
      <c r="E55" s="11">
        <f t="shared" si="1"/>
        <v>196.95000000000002</v>
      </c>
      <c r="F55" s="11">
        <f t="shared" si="2"/>
        <v>181.79999999999998</v>
      </c>
      <c r="G55" s="11">
        <f t="shared" si="3"/>
        <v>166.65</v>
      </c>
      <c r="H55" s="11">
        <f t="shared" si="4"/>
        <v>151.5</v>
      </c>
    </row>
    <row r="56" spans="1:8" s="4" customFormat="1" ht="65.099999999999994" customHeight="1" x14ac:dyDescent="0.2">
      <c r="A56" s="35" t="s">
        <v>132</v>
      </c>
      <c r="B56" s="8" t="s">
        <v>262</v>
      </c>
      <c r="C56" s="10">
        <v>328</v>
      </c>
      <c r="D56" s="11">
        <f t="shared" si="0"/>
        <v>229.6</v>
      </c>
      <c r="E56" s="11">
        <f t="shared" si="1"/>
        <v>213.20000000000002</v>
      </c>
      <c r="F56" s="11">
        <f t="shared" si="2"/>
        <v>196.79999999999998</v>
      </c>
      <c r="G56" s="11">
        <f t="shared" si="3"/>
        <v>180.4</v>
      </c>
      <c r="H56" s="11">
        <f t="shared" si="4"/>
        <v>164</v>
      </c>
    </row>
    <row r="57" spans="1:8" s="4" customFormat="1" ht="65.099999999999994" customHeight="1" x14ac:dyDescent="0.2">
      <c r="A57" s="35" t="s">
        <v>133</v>
      </c>
      <c r="B57" s="8" t="s">
        <v>261</v>
      </c>
      <c r="C57" s="10">
        <v>465</v>
      </c>
      <c r="D57" s="11">
        <f t="shared" si="0"/>
        <v>325.5</v>
      </c>
      <c r="E57" s="11">
        <f t="shared" si="1"/>
        <v>302.25</v>
      </c>
      <c r="F57" s="11">
        <f t="shared" si="2"/>
        <v>279</v>
      </c>
      <c r="G57" s="11">
        <f t="shared" si="3"/>
        <v>255.75000000000003</v>
      </c>
      <c r="H57" s="11">
        <f t="shared" si="4"/>
        <v>232.5</v>
      </c>
    </row>
    <row r="58" spans="1:8" s="4" customFormat="1" ht="65.099999999999994" customHeight="1" x14ac:dyDescent="0.2">
      <c r="A58" s="35" t="s">
        <v>134</v>
      </c>
      <c r="B58" s="8" t="s">
        <v>260</v>
      </c>
      <c r="C58" s="10">
        <v>540</v>
      </c>
      <c r="D58" s="11">
        <f t="shared" si="0"/>
        <v>378</v>
      </c>
      <c r="E58" s="11">
        <f t="shared" si="1"/>
        <v>351</v>
      </c>
      <c r="F58" s="11">
        <f t="shared" si="2"/>
        <v>324</v>
      </c>
      <c r="G58" s="11">
        <f t="shared" si="3"/>
        <v>297</v>
      </c>
      <c r="H58" s="11">
        <f t="shared" si="4"/>
        <v>270</v>
      </c>
    </row>
    <row r="59" spans="1:8" s="4" customFormat="1" ht="65.099999999999994" customHeight="1" x14ac:dyDescent="0.2">
      <c r="A59" s="35" t="s">
        <v>160</v>
      </c>
      <c r="B59" s="8" t="s">
        <v>257</v>
      </c>
      <c r="C59" s="10">
        <v>933</v>
      </c>
      <c r="D59" s="11">
        <f t="shared" si="0"/>
        <v>653.09999999999991</v>
      </c>
      <c r="E59" s="11">
        <f t="shared" si="1"/>
        <v>606.45000000000005</v>
      </c>
      <c r="F59" s="11">
        <f t="shared" si="2"/>
        <v>559.79999999999995</v>
      </c>
      <c r="G59" s="11">
        <f t="shared" si="3"/>
        <v>513.15000000000009</v>
      </c>
      <c r="H59" s="11">
        <f t="shared" si="4"/>
        <v>466.5</v>
      </c>
    </row>
    <row r="60" spans="1:8" s="4" customFormat="1" ht="65.099999999999994" customHeight="1" x14ac:dyDescent="0.2">
      <c r="A60" s="35" t="s">
        <v>135</v>
      </c>
      <c r="B60" s="8" t="s">
        <v>259</v>
      </c>
      <c r="C60" s="10">
        <v>640</v>
      </c>
      <c r="D60" s="11">
        <f t="shared" si="0"/>
        <v>448</v>
      </c>
      <c r="E60" s="11">
        <f t="shared" si="1"/>
        <v>416</v>
      </c>
      <c r="F60" s="11">
        <f t="shared" si="2"/>
        <v>384</v>
      </c>
      <c r="G60" s="11">
        <f t="shared" si="3"/>
        <v>352</v>
      </c>
      <c r="H60" s="11">
        <f t="shared" si="4"/>
        <v>320</v>
      </c>
    </row>
    <row r="61" spans="1:8" s="4" customFormat="1" ht="65.099999999999994" customHeight="1" x14ac:dyDescent="0.2">
      <c r="A61" s="35" t="s">
        <v>136</v>
      </c>
      <c r="B61" s="8" t="s">
        <v>258</v>
      </c>
      <c r="C61" s="10">
        <v>671</v>
      </c>
      <c r="D61" s="11">
        <f t="shared" si="0"/>
        <v>469.7</v>
      </c>
      <c r="E61" s="11">
        <f t="shared" si="1"/>
        <v>436.15000000000003</v>
      </c>
      <c r="F61" s="11">
        <f t="shared" si="2"/>
        <v>402.59999999999997</v>
      </c>
      <c r="G61" s="11">
        <f t="shared" si="3"/>
        <v>369.05</v>
      </c>
      <c r="H61" s="11">
        <f t="shared" si="4"/>
        <v>335.5</v>
      </c>
    </row>
    <row r="62" spans="1:8" s="4" customFormat="1" ht="65.099999999999994" customHeight="1" x14ac:dyDescent="0.2">
      <c r="A62" s="35" t="s">
        <v>161</v>
      </c>
      <c r="B62" s="8" t="s">
        <v>162</v>
      </c>
      <c r="C62" s="10">
        <v>1086</v>
      </c>
      <c r="D62" s="11">
        <f t="shared" si="0"/>
        <v>760.19999999999993</v>
      </c>
      <c r="E62" s="11">
        <f t="shared" si="1"/>
        <v>705.9</v>
      </c>
      <c r="F62" s="11">
        <f t="shared" si="2"/>
        <v>651.6</v>
      </c>
      <c r="G62" s="11">
        <f t="shared" si="3"/>
        <v>597.30000000000007</v>
      </c>
      <c r="H62" s="11">
        <f t="shared" si="4"/>
        <v>543</v>
      </c>
    </row>
    <row r="63" spans="1:8" s="4" customFormat="1" ht="65.099999999999994" customHeight="1" x14ac:dyDescent="0.2">
      <c r="A63" s="35" t="s">
        <v>163</v>
      </c>
      <c r="B63" s="8" t="s">
        <v>263</v>
      </c>
      <c r="C63" s="10">
        <v>2028</v>
      </c>
      <c r="D63" s="11">
        <f t="shared" si="0"/>
        <v>1419.6</v>
      </c>
      <c r="E63" s="11">
        <f t="shared" si="1"/>
        <v>1318.2</v>
      </c>
      <c r="F63" s="11">
        <f t="shared" si="2"/>
        <v>1216.8</v>
      </c>
      <c r="G63" s="11">
        <f t="shared" si="3"/>
        <v>1115.4000000000001</v>
      </c>
      <c r="H63" s="11">
        <f t="shared" si="4"/>
        <v>1014</v>
      </c>
    </row>
    <row r="64" spans="1:8" s="4" customFormat="1" ht="65.099999999999994" customHeight="1" x14ac:dyDescent="0.2">
      <c r="A64" s="35" t="s">
        <v>137</v>
      </c>
      <c r="B64" s="8" t="s">
        <v>264</v>
      </c>
      <c r="C64" s="10">
        <v>734</v>
      </c>
      <c r="D64" s="11">
        <f t="shared" si="0"/>
        <v>513.79999999999995</v>
      </c>
      <c r="E64" s="11">
        <f t="shared" si="1"/>
        <v>477.1</v>
      </c>
      <c r="F64" s="11">
        <f t="shared" si="2"/>
        <v>440.4</v>
      </c>
      <c r="G64" s="11">
        <f t="shared" si="3"/>
        <v>403.70000000000005</v>
      </c>
      <c r="H64" s="11">
        <f t="shared" si="4"/>
        <v>367</v>
      </c>
    </row>
    <row r="65" spans="1:8" s="4" customFormat="1" ht="65.099999999999994" customHeight="1" x14ac:dyDescent="0.2">
      <c r="A65" s="35" t="s">
        <v>138</v>
      </c>
      <c r="B65" s="8" t="s">
        <v>265</v>
      </c>
      <c r="C65" s="10">
        <v>1049</v>
      </c>
      <c r="D65" s="11">
        <f t="shared" ref="D65:D127" si="5">C65*0.7</f>
        <v>734.3</v>
      </c>
      <c r="E65" s="11">
        <f t="shared" ref="E65:E127" si="6">C65*0.65</f>
        <v>681.85</v>
      </c>
      <c r="F65" s="11">
        <f t="shared" ref="F65:F127" si="7">C65*0.6</f>
        <v>629.4</v>
      </c>
      <c r="G65" s="11">
        <f t="shared" ref="G65:G127" si="8">C65*0.55</f>
        <v>576.95000000000005</v>
      </c>
      <c r="H65" s="11">
        <f t="shared" ref="H65:H127" si="9">C65*0.5</f>
        <v>524.5</v>
      </c>
    </row>
    <row r="66" spans="1:8" s="4" customFormat="1" ht="20.100000000000001" customHeight="1" x14ac:dyDescent="0.2">
      <c r="A66" s="9"/>
      <c r="B66" s="12" t="s">
        <v>211</v>
      </c>
      <c r="C66" s="10"/>
      <c r="D66" s="11">
        <f t="shared" si="5"/>
        <v>0</v>
      </c>
      <c r="E66" s="11">
        <f t="shared" si="6"/>
        <v>0</v>
      </c>
      <c r="F66" s="11">
        <f t="shared" si="7"/>
        <v>0</v>
      </c>
      <c r="G66" s="11">
        <f t="shared" si="8"/>
        <v>0</v>
      </c>
      <c r="H66" s="11">
        <f t="shared" si="9"/>
        <v>0</v>
      </c>
    </row>
    <row r="67" spans="1:8" s="4" customFormat="1" ht="20.100000000000001" customHeight="1" x14ac:dyDescent="0.2">
      <c r="A67" s="9" t="s">
        <v>139</v>
      </c>
      <c r="B67" s="8" t="s">
        <v>140</v>
      </c>
      <c r="C67" s="10">
        <v>82</v>
      </c>
      <c r="D67" s="11">
        <f t="shared" si="5"/>
        <v>57.4</v>
      </c>
      <c r="E67" s="11">
        <f t="shared" si="6"/>
        <v>53.300000000000004</v>
      </c>
      <c r="F67" s="11">
        <f t="shared" si="7"/>
        <v>49.199999999999996</v>
      </c>
      <c r="G67" s="11">
        <f t="shared" si="8"/>
        <v>45.1</v>
      </c>
      <c r="H67" s="11">
        <f t="shared" si="9"/>
        <v>41</v>
      </c>
    </row>
    <row r="68" spans="1:8" s="4" customFormat="1" ht="20.100000000000001" customHeight="1" x14ac:dyDescent="0.2">
      <c r="A68" s="9" t="s">
        <v>141</v>
      </c>
      <c r="B68" s="8" t="s">
        <v>142</v>
      </c>
      <c r="C68" s="10">
        <v>110</v>
      </c>
      <c r="D68" s="11">
        <f t="shared" si="5"/>
        <v>77</v>
      </c>
      <c r="E68" s="11">
        <f t="shared" si="6"/>
        <v>71.5</v>
      </c>
      <c r="F68" s="11">
        <f t="shared" si="7"/>
        <v>66</v>
      </c>
      <c r="G68" s="11">
        <f t="shared" si="8"/>
        <v>60.500000000000007</v>
      </c>
      <c r="H68" s="11">
        <f t="shared" si="9"/>
        <v>55</v>
      </c>
    </row>
    <row r="69" spans="1:8" s="4" customFormat="1" ht="24.95" customHeight="1" x14ac:dyDescent="0.2">
      <c r="A69" s="30" t="s">
        <v>205</v>
      </c>
      <c r="B69" s="31"/>
      <c r="C69" s="32"/>
      <c r="D69" s="11">
        <f t="shared" si="5"/>
        <v>0</v>
      </c>
      <c r="E69" s="11">
        <f t="shared" si="6"/>
        <v>0</v>
      </c>
      <c r="F69" s="11">
        <f t="shared" si="7"/>
        <v>0</v>
      </c>
      <c r="G69" s="11">
        <f t="shared" si="8"/>
        <v>0</v>
      </c>
      <c r="H69" s="11">
        <f t="shared" si="9"/>
        <v>0</v>
      </c>
    </row>
    <row r="70" spans="1:8" s="4" customFormat="1" ht="54.95" customHeight="1" x14ac:dyDescent="0.2">
      <c r="A70" s="35" t="s">
        <v>146</v>
      </c>
      <c r="B70" s="8" t="s">
        <v>266</v>
      </c>
      <c r="C70" s="10">
        <v>288</v>
      </c>
      <c r="D70" s="11">
        <f t="shared" si="5"/>
        <v>201.6</v>
      </c>
      <c r="E70" s="11">
        <f t="shared" si="6"/>
        <v>187.20000000000002</v>
      </c>
      <c r="F70" s="11">
        <f t="shared" si="7"/>
        <v>172.79999999999998</v>
      </c>
      <c r="G70" s="11">
        <f t="shared" si="8"/>
        <v>158.4</v>
      </c>
      <c r="H70" s="11">
        <f t="shared" si="9"/>
        <v>144</v>
      </c>
    </row>
    <row r="71" spans="1:8" s="4" customFormat="1" ht="54.95" customHeight="1" x14ac:dyDescent="0.2">
      <c r="A71" s="35" t="s">
        <v>147</v>
      </c>
      <c r="B71" s="8" t="s">
        <v>267</v>
      </c>
      <c r="C71" s="10">
        <v>484</v>
      </c>
      <c r="D71" s="11">
        <f t="shared" si="5"/>
        <v>338.79999999999995</v>
      </c>
      <c r="E71" s="11">
        <f t="shared" si="6"/>
        <v>314.60000000000002</v>
      </c>
      <c r="F71" s="11">
        <f t="shared" si="7"/>
        <v>290.39999999999998</v>
      </c>
      <c r="G71" s="11">
        <f t="shared" si="8"/>
        <v>266.20000000000005</v>
      </c>
      <c r="H71" s="11">
        <f t="shared" si="9"/>
        <v>242</v>
      </c>
    </row>
    <row r="72" spans="1:8" s="4" customFormat="1" ht="54.95" customHeight="1" x14ac:dyDescent="0.2">
      <c r="A72" s="35" t="s">
        <v>148</v>
      </c>
      <c r="B72" s="8" t="s">
        <v>268</v>
      </c>
      <c r="C72" s="10">
        <v>331</v>
      </c>
      <c r="D72" s="11">
        <f t="shared" si="5"/>
        <v>231.7</v>
      </c>
      <c r="E72" s="11">
        <f t="shared" si="6"/>
        <v>215.15</v>
      </c>
      <c r="F72" s="11">
        <f t="shared" si="7"/>
        <v>198.6</v>
      </c>
      <c r="G72" s="11">
        <f t="shared" si="8"/>
        <v>182.05</v>
      </c>
      <c r="H72" s="11">
        <f t="shared" si="9"/>
        <v>165.5</v>
      </c>
    </row>
    <row r="73" spans="1:8" s="4" customFormat="1" ht="54.95" customHeight="1" x14ac:dyDescent="0.2">
      <c r="A73" s="35" t="s">
        <v>149</v>
      </c>
      <c r="B73" s="8" t="s">
        <v>269</v>
      </c>
      <c r="C73" s="10">
        <v>568</v>
      </c>
      <c r="D73" s="11">
        <f t="shared" si="5"/>
        <v>397.59999999999997</v>
      </c>
      <c r="E73" s="11">
        <f t="shared" si="6"/>
        <v>369.2</v>
      </c>
      <c r="F73" s="11">
        <f t="shared" si="7"/>
        <v>340.8</v>
      </c>
      <c r="G73" s="11">
        <f t="shared" si="8"/>
        <v>312.40000000000003</v>
      </c>
      <c r="H73" s="11">
        <f t="shared" si="9"/>
        <v>284</v>
      </c>
    </row>
    <row r="74" spans="1:8" s="4" customFormat="1" ht="54.95" customHeight="1" x14ac:dyDescent="0.2">
      <c r="A74" s="35" t="s">
        <v>150</v>
      </c>
      <c r="B74" s="8" t="s">
        <v>270</v>
      </c>
      <c r="C74" s="10">
        <v>453</v>
      </c>
      <c r="D74" s="11">
        <f t="shared" si="5"/>
        <v>317.09999999999997</v>
      </c>
      <c r="E74" s="11">
        <f t="shared" si="6"/>
        <v>294.45</v>
      </c>
      <c r="F74" s="11">
        <f t="shared" si="7"/>
        <v>271.8</v>
      </c>
      <c r="G74" s="11">
        <f t="shared" si="8"/>
        <v>249.15000000000003</v>
      </c>
      <c r="H74" s="11">
        <f t="shared" si="9"/>
        <v>226.5</v>
      </c>
    </row>
    <row r="75" spans="1:8" s="4" customFormat="1" ht="54.95" customHeight="1" x14ac:dyDescent="0.2">
      <c r="A75" s="35" t="s">
        <v>151</v>
      </c>
      <c r="B75" s="8" t="s">
        <v>271</v>
      </c>
      <c r="C75" s="10">
        <v>699</v>
      </c>
      <c r="D75" s="11">
        <f t="shared" si="5"/>
        <v>489.29999999999995</v>
      </c>
      <c r="E75" s="11">
        <f t="shared" si="6"/>
        <v>454.35</v>
      </c>
      <c r="F75" s="11">
        <f t="shared" si="7"/>
        <v>419.4</v>
      </c>
      <c r="G75" s="11">
        <f t="shared" si="8"/>
        <v>384.45000000000005</v>
      </c>
      <c r="H75" s="11">
        <f t="shared" si="9"/>
        <v>349.5</v>
      </c>
    </row>
    <row r="76" spans="1:8" s="4" customFormat="1" ht="32.25" customHeight="1" x14ac:dyDescent="0.2">
      <c r="A76" s="9" t="s">
        <v>152</v>
      </c>
      <c r="B76" s="8" t="s">
        <v>153</v>
      </c>
      <c r="C76" s="10">
        <v>63</v>
      </c>
      <c r="D76" s="11">
        <f t="shared" si="5"/>
        <v>44.099999999999994</v>
      </c>
      <c r="E76" s="11">
        <f t="shared" si="6"/>
        <v>40.950000000000003</v>
      </c>
      <c r="F76" s="11">
        <f t="shared" si="7"/>
        <v>37.799999999999997</v>
      </c>
      <c r="G76" s="11">
        <f t="shared" si="8"/>
        <v>34.650000000000006</v>
      </c>
      <c r="H76" s="11">
        <f t="shared" si="9"/>
        <v>31.5</v>
      </c>
    </row>
    <row r="77" spans="1:8" s="4" customFormat="1" ht="24.95" customHeight="1" x14ac:dyDescent="0.2">
      <c r="A77" s="33" t="s">
        <v>217</v>
      </c>
      <c r="B77" s="34"/>
      <c r="C77" s="32"/>
      <c r="D77" s="11">
        <f t="shared" si="5"/>
        <v>0</v>
      </c>
      <c r="E77" s="11">
        <f t="shared" si="6"/>
        <v>0</v>
      </c>
      <c r="F77" s="11">
        <f t="shared" si="7"/>
        <v>0</v>
      </c>
      <c r="G77" s="11">
        <f t="shared" si="8"/>
        <v>0</v>
      </c>
      <c r="H77" s="11">
        <f t="shared" si="9"/>
        <v>0</v>
      </c>
    </row>
    <row r="78" spans="1:8" s="4" customFormat="1" ht="65.099999999999994" customHeight="1" x14ac:dyDescent="0.2">
      <c r="A78" s="35" t="s">
        <v>154</v>
      </c>
      <c r="B78" s="8" t="s">
        <v>273</v>
      </c>
      <c r="C78" s="10">
        <v>500</v>
      </c>
      <c r="D78" s="11">
        <f t="shared" si="5"/>
        <v>350</v>
      </c>
      <c r="E78" s="11">
        <f t="shared" si="6"/>
        <v>325</v>
      </c>
      <c r="F78" s="11">
        <f t="shared" si="7"/>
        <v>300</v>
      </c>
      <c r="G78" s="11">
        <f t="shared" si="8"/>
        <v>275</v>
      </c>
      <c r="H78" s="11">
        <f t="shared" si="9"/>
        <v>250</v>
      </c>
    </row>
    <row r="79" spans="1:8" s="4" customFormat="1" ht="65.099999999999994" customHeight="1" x14ac:dyDescent="0.2">
      <c r="A79" s="35" t="s">
        <v>155</v>
      </c>
      <c r="B79" s="8" t="s">
        <v>274</v>
      </c>
      <c r="C79" s="10">
        <v>615</v>
      </c>
      <c r="D79" s="11">
        <f t="shared" si="5"/>
        <v>430.5</v>
      </c>
      <c r="E79" s="11">
        <f t="shared" si="6"/>
        <v>399.75</v>
      </c>
      <c r="F79" s="11">
        <f t="shared" si="7"/>
        <v>369</v>
      </c>
      <c r="G79" s="11">
        <f t="shared" si="8"/>
        <v>338.25</v>
      </c>
      <c r="H79" s="11">
        <f t="shared" si="9"/>
        <v>307.5</v>
      </c>
    </row>
    <row r="80" spans="1:8" s="4" customFormat="1" ht="65.099999999999994" customHeight="1" x14ac:dyDescent="0.2">
      <c r="A80" s="35" t="s">
        <v>157</v>
      </c>
      <c r="B80" s="8" t="s">
        <v>272</v>
      </c>
      <c r="C80" s="10">
        <v>409</v>
      </c>
      <c r="D80" s="11">
        <f t="shared" si="5"/>
        <v>286.29999999999995</v>
      </c>
      <c r="E80" s="11">
        <f t="shared" si="6"/>
        <v>265.85000000000002</v>
      </c>
      <c r="F80" s="11">
        <f t="shared" si="7"/>
        <v>245.39999999999998</v>
      </c>
      <c r="G80" s="11">
        <f t="shared" si="8"/>
        <v>224.95000000000002</v>
      </c>
      <c r="H80" s="11">
        <f t="shared" si="9"/>
        <v>204.5</v>
      </c>
    </row>
    <row r="81" spans="1:8" s="4" customFormat="1" ht="24.95" customHeight="1" x14ac:dyDescent="0.2">
      <c r="A81" s="30" t="s">
        <v>156</v>
      </c>
      <c r="B81" s="31"/>
      <c r="C81" s="32"/>
      <c r="D81" s="11">
        <f t="shared" si="5"/>
        <v>0</v>
      </c>
      <c r="E81" s="11">
        <f t="shared" si="6"/>
        <v>0</v>
      </c>
      <c r="F81" s="11">
        <f t="shared" si="7"/>
        <v>0</v>
      </c>
      <c r="G81" s="11">
        <f t="shared" si="8"/>
        <v>0</v>
      </c>
      <c r="H81" s="11">
        <f t="shared" si="9"/>
        <v>0</v>
      </c>
    </row>
    <row r="82" spans="1:8" s="4" customFormat="1" ht="54.95" customHeight="1" x14ac:dyDescent="0.2">
      <c r="A82" s="35" t="s">
        <v>156</v>
      </c>
      <c r="B82" s="8" t="s">
        <v>275</v>
      </c>
      <c r="C82" s="10">
        <v>465</v>
      </c>
      <c r="D82" s="11">
        <f t="shared" si="5"/>
        <v>325.5</v>
      </c>
      <c r="E82" s="11">
        <f t="shared" si="6"/>
        <v>302.25</v>
      </c>
      <c r="F82" s="11">
        <f t="shared" si="7"/>
        <v>279</v>
      </c>
      <c r="G82" s="11">
        <f t="shared" si="8"/>
        <v>255.75000000000003</v>
      </c>
      <c r="H82" s="11">
        <f t="shared" si="9"/>
        <v>232.5</v>
      </c>
    </row>
    <row r="83" spans="1:8" s="4" customFormat="1" ht="20.100000000000001" customHeight="1" x14ac:dyDescent="0.2">
      <c r="A83" s="9" t="s">
        <v>178</v>
      </c>
      <c r="B83" s="8" t="s">
        <v>179</v>
      </c>
      <c r="C83" s="10">
        <v>54</v>
      </c>
      <c r="D83" s="11">
        <f t="shared" si="5"/>
        <v>37.799999999999997</v>
      </c>
      <c r="E83" s="11">
        <f t="shared" si="6"/>
        <v>35.1</v>
      </c>
      <c r="F83" s="11">
        <f t="shared" si="7"/>
        <v>32.4</v>
      </c>
      <c r="G83" s="11">
        <f t="shared" si="8"/>
        <v>29.700000000000003</v>
      </c>
      <c r="H83" s="11">
        <f t="shared" si="9"/>
        <v>27</v>
      </c>
    </row>
    <row r="84" spans="1:8" s="4" customFormat="1" ht="24.95" customHeight="1" x14ac:dyDescent="0.2">
      <c r="A84" s="30" t="s">
        <v>216</v>
      </c>
      <c r="B84" s="31"/>
      <c r="C84" s="32"/>
      <c r="D84" s="11">
        <f t="shared" si="5"/>
        <v>0</v>
      </c>
      <c r="E84" s="11">
        <f t="shared" si="6"/>
        <v>0</v>
      </c>
      <c r="F84" s="11">
        <f t="shared" si="7"/>
        <v>0</v>
      </c>
      <c r="G84" s="11">
        <f t="shared" si="8"/>
        <v>0</v>
      </c>
      <c r="H84" s="11">
        <f t="shared" si="9"/>
        <v>0</v>
      </c>
    </row>
    <row r="85" spans="1:8" s="4" customFormat="1" ht="54.95" customHeight="1" x14ac:dyDescent="0.2">
      <c r="A85" s="35" t="s">
        <v>158</v>
      </c>
      <c r="B85" s="8" t="s">
        <v>276</v>
      </c>
      <c r="C85" s="10">
        <v>481</v>
      </c>
      <c r="D85" s="11">
        <f t="shared" si="5"/>
        <v>336.7</v>
      </c>
      <c r="E85" s="11">
        <f t="shared" si="6"/>
        <v>312.65000000000003</v>
      </c>
      <c r="F85" s="11">
        <f t="shared" si="7"/>
        <v>288.59999999999997</v>
      </c>
      <c r="G85" s="11">
        <f t="shared" si="8"/>
        <v>264.55</v>
      </c>
      <c r="H85" s="11">
        <f t="shared" si="9"/>
        <v>240.5</v>
      </c>
    </row>
    <row r="86" spans="1:8" s="4" customFormat="1" ht="54.95" customHeight="1" x14ac:dyDescent="0.2">
      <c r="A86" s="35" t="s">
        <v>159</v>
      </c>
      <c r="B86" s="8" t="s">
        <v>277</v>
      </c>
      <c r="C86" s="10">
        <v>575</v>
      </c>
      <c r="D86" s="11">
        <f t="shared" si="5"/>
        <v>402.5</v>
      </c>
      <c r="E86" s="11">
        <f t="shared" si="6"/>
        <v>373.75</v>
      </c>
      <c r="F86" s="11">
        <f t="shared" si="7"/>
        <v>345</v>
      </c>
      <c r="G86" s="11">
        <f t="shared" si="8"/>
        <v>316.25</v>
      </c>
      <c r="H86" s="11">
        <f t="shared" si="9"/>
        <v>287.5</v>
      </c>
    </row>
    <row r="87" spans="1:8" s="4" customFormat="1" ht="24.95" customHeight="1" x14ac:dyDescent="0.2">
      <c r="A87" s="30" t="s">
        <v>209</v>
      </c>
      <c r="B87" s="31"/>
      <c r="C87" s="32"/>
      <c r="D87" s="11">
        <f t="shared" si="5"/>
        <v>0</v>
      </c>
      <c r="E87" s="11">
        <f t="shared" si="6"/>
        <v>0</v>
      </c>
      <c r="F87" s="11">
        <f t="shared" si="7"/>
        <v>0</v>
      </c>
      <c r="G87" s="11">
        <f t="shared" si="8"/>
        <v>0</v>
      </c>
      <c r="H87" s="11">
        <f t="shared" si="9"/>
        <v>0</v>
      </c>
    </row>
    <row r="88" spans="1:8" s="4" customFormat="1" ht="65.099999999999994" customHeight="1" x14ac:dyDescent="0.2">
      <c r="A88" s="35" t="s">
        <v>171</v>
      </c>
      <c r="B88" s="8" t="s">
        <v>278</v>
      </c>
      <c r="C88" s="10">
        <v>191</v>
      </c>
      <c r="D88" s="11">
        <f t="shared" si="5"/>
        <v>133.69999999999999</v>
      </c>
      <c r="E88" s="11">
        <f t="shared" si="6"/>
        <v>124.15</v>
      </c>
      <c r="F88" s="11">
        <f t="shared" si="7"/>
        <v>114.6</v>
      </c>
      <c r="G88" s="11">
        <f t="shared" si="8"/>
        <v>105.05000000000001</v>
      </c>
      <c r="H88" s="11">
        <f t="shared" si="9"/>
        <v>95.5</v>
      </c>
    </row>
    <row r="89" spans="1:8" s="4" customFormat="1" ht="65.099999999999994" customHeight="1" x14ac:dyDescent="0.2">
      <c r="A89" s="35" t="s">
        <v>172</v>
      </c>
      <c r="B89" s="8" t="s">
        <v>279</v>
      </c>
      <c r="C89" s="10">
        <v>206</v>
      </c>
      <c r="D89" s="11">
        <f t="shared" si="5"/>
        <v>144.19999999999999</v>
      </c>
      <c r="E89" s="11">
        <f t="shared" si="6"/>
        <v>133.9</v>
      </c>
      <c r="F89" s="11">
        <f t="shared" si="7"/>
        <v>123.6</v>
      </c>
      <c r="G89" s="11">
        <f t="shared" si="8"/>
        <v>113.30000000000001</v>
      </c>
      <c r="H89" s="11">
        <f t="shared" si="9"/>
        <v>103</v>
      </c>
    </row>
    <row r="90" spans="1:8" s="4" customFormat="1" ht="65.099999999999994" customHeight="1" x14ac:dyDescent="0.2">
      <c r="A90" s="35" t="s">
        <v>173</v>
      </c>
      <c r="B90" s="8" t="s">
        <v>280</v>
      </c>
      <c r="C90" s="10">
        <v>247</v>
      </c>
      <c r="D90" s="11">
        <f t="shared" si="5"/>
        <v>172.89999999999998</v>
      </c>
      <c r="E90" s="11">
        <f t="shared" si="6"/>
        <v>160.55000000000001</v>
      </c>
      <c r="F90" s="11">
        <f t="shared" si="7"/>
        <v>148.19999999999999</v>
      </c>
      <c r="G90" s="11">
        <f t="shared" si="8"/>
        <v>135.85000000000002</v>
      </c>
      <c r="H90" s="11">
        <f t="shared" si="9"/>
        <v>123.5</v>
      </c>
    </row>
    <row r="91" spans="1:8" s="4" customFormat="1" ht="65.099999999999994" customHeight="1" x14ac:dyDescent="0.2">
      <c r="A91" s="35" t="s">
        <v>281</v>
      </c>
      <c r="B91" s="8" t="s">
        <v>113</v>
      </c>
      <c r="C91" s="10">
        <v>369</v>
      </c>
      <c r="D91" s="11">
        <f t="shared" si="5"/>
        <v>258.3</v>
      </c>
      <c r="E91" s="11">
        <f t="shared" si="6"/>
        <v>239.85</v>
      </c>
      <c r="F91" s="11">
        <f t="shared" si="7"/>
        <v>221.4</v>
      </c>
      <c r="G91" s="11">
        <f t="shared" si="8"/>
        <v>202.95000000000002</v>
      </c>
      <c r="H91" s="11">
        <f t="shared" si="9"/>
        <v>184.5</v>
      </c>
    </row>
    <row r="92" spans="1:8" s="4" customFormat="1" ht="65.099999999999994" customHeight="1" x14ac:dyDescent="0.2">
      <c r="A92" s="35" t="s">
        <v>65</v>
      </c>
      <c r="B92" s="8" t="s">
        <v>282</v>
      </c>
      <c r="C92" s="10">
        <v>528</v>
      </c>
      <c r="D92" s="11">
        <f t="shared" si="5"/>
        <v>369.59999999999997</v>
      </c>
      <c r="E92" s="11">
        <f t="shared" si="6"/>
        <v>343.2</v>
      </c>
      <c r="F92" s="11">
        <f t="shared" si="7"/>
        <v>316.8</v>
      </c>
      <c r="G92" s="11">
        <f t="shared" si="8"/>
        <v>290.40000000000003</v>
      </c>
      <c r="H92" s="11">
        <f t="shared" si="9"/>
        <v>264</v>
      </c>
    </row>
    <row r="93" spans="1:8" s="4" customFormat="1" ht="65.099999999999994" customHeight="1" x14ac:dyDescent="0.2">
      <c r="A93" s="35" t="s">
        <v>174</v>
      </c>
      <c r="B93" s="8" t="s">
        <v>283</v>
      </c>
      <c r="C93" s="10">
        <v>556</v>
      </c>
      <c r="D93" s="11">
        <f t="shared" si="5"/>
        <v>389.2</v>
      </c>
      <c r="E93" s="11">
        <f t="shared" si="6"/>
        <v>361.40000000000003</v>
      </c>
      <c r="F93" s="11">
        <f t="shared" si="7"/>
        <v>333.59999999999997</v>
      </c>
      <c r="G93" s="11">
        <f t="shared" si="8"/>
        <v>305.8</v>
      </c>
      <c r="H93" s="11">
        <f t="shared" si="9"/>
        <v>278</v>
      </c>
    </row>
    <row r="94" spans="1:8" s="4" customFormat="1" ht="65.099999999999994" customHeight="1" x14ac:dyDescent="0.2">
      <c r="A94" s="35" t="s">
        <v>59</v>
      </c>
      <c r="B94" s="8" t="s">
        <v>285</v>
      </c>
      <c r="C94" s="10">
        <v>662</v>
      </c>
      <c r="D94" s="11">
        <f t="shared" si="5"/>
        <v>463.4</v>
      </c>
      <c r="E94" s="11">
        <f t="shared" si="6"/>
        <v>430.3</v>
      </c>
      <c r="F94" s="11">
        <f t="shared" si="7"/>
        <v>397.2</v>
      </c>
      <c r="G94" s="11">
        <f t="shared" si="8"/>
        <v>364.1</v>
      </c>
      <c r="H94" s="11">
        <f t="shared" si="9"/>
        <v>331</v>
      </c>
    </row>
    <row r="95" spans="1:8" s="4" customFormat="1" ht="65.099999999999994" customHeight="1" x14ac:dyDescent="0.2">
      <c r="A95" s="35" t="s">
        <v>175</v>
      </c>
      <c r="B95" s="8" t="s">
        <v>284</v>
      </c>
      <c r="C95" s="10">
        <v>696</v>
      </c>
      <c r="D95" s="11">
        <f t="shared" si="5"/>
        <v>487.2</v>
      </c>
      <c r="E95" s="11">
        <f t="shared" si="6"/>
        <v>452.40000000000003</v>
      </c>
      <c r="F95" s="11">
        <f t="shared" si="7"/>
        <v>417.59999999999997</v>
      </c>
      <c r="G95" s="11">
        <f t="shared" si="8"/>
        <v>382.8</v>
      </c>
      <c r="H95" s="11">
        <f t="shared" si="9"/>
        <v>348</v>
      </c>
    </row>
    <row r="96" spans="1:8" s="4" customFormat="1" ht="65.099999999999994" customHeight="1" x14ac:dyDescent="0.2">
      <c r="A96" s="35" t="s">
        <v>28</v>
      </c>
      <c r="B96" s="8" t="s">
        <v>286</v>
      </c>
      <c r="C96" s="10">
        <v>1021</v>
      </c>
      <c r="D96" s="11">
        <f t="shared" si="5"/>
        <v>714.69999999999993</v>
      </c>
      <c r="E96" s="11">
        <f t="shared" si="6"/>
        <v>663.65</v>
      </c>
      <c r="F96" s="11">
        <f t="shared" si="7"/>
        <v>612.6</v>
      </c>
      <c r="G96" s="11">
        <f t="shared" si="8"/>
        <v>561.55000000000007</v>
      </c>
      <c r="H96" s="11">
        <f t="shared" si="9"/>
        <v>510.5</v>
      </c>
    </row>
    <row r="97" spans="1:8" s="4" customFormat="1" ht="20.100000000000001" customHeight="1" x14ac:dyDescent="0.2">
      <c r="A97" s="35"/>
      <c r="B97" s="14" t="s">
        <v>206</v>
      </c>
      <c r="C97" s="10"/>
      <c r="D97" s="11">
        <f t="shared" si="5"/>
        <v>0</v>
      </c>
      <c r="E97" s="11">
        <f t="shared" si="6"/>
        <v>0</v>
      </c>
      <c r="F97" s="11">
        <f t="shared" si="7"/>
        <v>0</v>
      </c>
      <c r="G97" s="11">
        <f t="shared" si="8"/>
        <v>0</v>
      </c>
      <c r="H97" s="11">
        <f t="shared" si="9"/>
        <v>0</v>
      </c>
    </row>
    <row r="98" spans="1:8" s="4" customFormat="1" ht="20.100000000000001" customHeight="1" x14ac:dyDescent="0.2">
      <c r="A98" s="9" t="s">
        <v>76</v>
      </c>
      <c r="B98" s="8" t="s">
        <v>77</v>
      </c>
      <c r="C98" s="10">
        <v>63</v>
      </c>
      <c r="D98" s="11">
        <f t="shared" si="5"/>
        <v>44.099999999999994</v>
      </c>
      <c r="E98" s="11">
        <f t="shared" si="6"/>
        <v>40.950000000000003</v>
      </c>
      <c r="F98" s="11">
        <f t="shared" si="7"/>
        <v>37.799999999999997</v>
      </c>
      <c r="G98" s="11">
        <f t="shared" si="8"/>
        <v>34.650000000000006</v>
      </c>
      <c r="H98" s="11">
        <f t="shared" si="9"/>
        <v>31.5</v>
      </c>
    </row>
    <row r="99" spans="1:8" s="4" customFormat="1" ht="20.100000000000001" customHeight="1" x14ac:dyDescent="0.2">
      <c r="A99" s="9" t="s">
        <v>68</v>
      </c>
      <c r="B99" s="8" t="s">
        <v>69</v>
      </c>
      <c r="C99" s="10">
        <v>69</v>
      </c>
      <c r="D99" s="11">
        <f t="shared" si="5"/>
        <v>48.3</v>
      </c>
      <c r="E99" s="11">
        <f t="shared" si="6"/>
        <v>44.85</v>
      </c>
      <c r="F99" s="11">
        <f t="shared" si="7"/>
        <v>41.4</v>
      </c>
      <c r="G99" s="11">
        <f t="shared" si="8"/>
        <v>37.950000000000003</v>
      </c>
      <c r="H99" s="11">
        <f t="shared" si="9"/>
        <v>34.5</v>
      </c>
    </row>
    <row r="100" spans="1:8" s="3" customFormat="1" ht="24.95" customHeight="1" x14ac:dyDescent="0.25">
      <c r="A100" s="25" t="s">
        <v>228</v>
      </c>
      <c r="B100" s="28"/>
      <c r="C100" s="29"/>
      <c r="D100" s="11">
        <f t="shared" si="5"/>
        <v>0</v>
      </c>
      <c r="E100" s="11">
        <f t="shared" si="6"/>
        <v>0</v>
      </c>
      <c r="F100" s="11">
        <f t="shared" si="7"/>
        <v>0</v>
      </c>
      <c r="G100" s="11">
        <f t="shared" si="8"/>
        <v>0</v>
      </c>
      <c r="H100" s="11">
        <f t="shared" si="9"/>
        <v>0</v>
      </c>
    </row>
    <row r="101" spans="1:8" s="4" customFormat="1" ht="54.95" customHeight="1" x14ac:dyDescent="0.2">
      <c r="A101" s="35" t="s">
        <v>104</v>
      </c>
      <c r="B101" s="8" t="s">
        <v>287</v>
      </c>
      <c r="C101" s="10">
        <v>4543</v>
      </c>
      <c r="D101" s="11">
        <f t="shared" si="5"/>
        <v>3180.1</v>
      </c>
      <c r="E101" s="11">
        <f t="shared" si="6"/>
        <v>2952.9500000000003</v>
      </c>
      <c r="F101" s="11">
        <f t="shared" si="7"/>
        <v>2725.7999999999997</v>
      </c>
      <c r="G101" s="11">
        <f t="shared" si="8"/>
        <v>2498.65</v>
      </c>
      <c r="H101" s="11">
        <f t="shared" si="9"/>
        <v>2271.5</v>
      </c>
    </row>
    <row r="102" spans="1:8" s="4" customFormat="1" ht="54.95" customHeight="1" x14ac:dyDescent="0.2">
      <c r="A102" s="35" t="s">
        <v>105</v>
      </c>
      <c r="B102" s="8" t="s">
        <v>288</v>
      </c>
      <c r="C102" s="10">
        <v>4481</v>
      </c>
      <c r="D102" s="11">
        <f t="shared" si="5"/>
        <v>3136.7</v>
      </c>
      <c r="E102" s="11">
        <f t="shared" si="6"/>
        <v>2912.65</v>
      </c>
      <c r="F102" s="11">
        <f t="shared" si="7"/>
        <v>2688.6</v>
      </c>
      <c r="G102" s="11">
        <f t="shared" si="8"/>
        <v>2464.5500000000002</v>
      </c>
      <c r="H102" s="11">
        <f t="shared" si="9"/>
        <v>2240.5</v>
      </c>
    </row>
    <row r="103" spans="1:8" s="4" customFormat="1" ht="54.95" customHeight="1" x14ac:dyDescent="0.2">
      <c r="A103" s="35" t="s">
        <v>106</v>
      </c>
      <c r="B103" s="8" t="s">
        <v>289</v>
      </c>
      <c r="C103" s="10">
        <v>6846</v>
      </c>
      <c r="D103" s="11">
        <f t="shared" si="5"/>
        <v>4792.2</v>
      </c>
      <c r="E103" s="11">
        <f t="shared" si="6"/>
        <v>4449.9000000000005</v>
      </c>
      <c r="F103" s="11">
        <f t="shared" si="7"/>
        <v>4107.5999999999995</v>
      </c>
      <c r="G103" s="11">
        <f t="shared" si="8"/>
        <v>3765.3</v>
      </c>
      <c r="H103" s="11">
        <f t="shared" si="9"/>
        <v>3423</v>
      </c>
    </row>
    <row r="104" spans="1:8" s="4" customFormat="1" ht="54.95" customHeight="1" x14ac:dyDescent="0.2">
      <c r="A104" s="35" t="s">
        <v>107</v>
      </c>
      <c r="B104" s="8" t="s">
        <v>290</v>
      </c>
      <c r="C104" s="10">
        <v>5117</v>
      </c>
      <c r="D104" s="11">
        <f t="shared" si="5"/>
        <v>3581.8999999999996</v>
      </c>
      <c r="E104" s="11">
        <f t="shared" si="6"/>
        <v>3326.05</v>
      </c>
      <c r="F104" s="11">
        <f t="shared" si="7"/>
        <v>3070.2</v>
      </c>
      <c r="G104" s="11">
        <f t="shared" si="8"/>
        <v>2814.3500000000004</v>
      </c>
      <c r="H104" s="11">
        <f t="shared" si="9"/>
        <v>2558.5</v>
      </c>
    </row>
    <row r="105" spans="1:8" s="4" customFormat="1" ht="20.100000000000001" customHeight="1" x14ac:dyDescent="0.2">
      <c r="A105" s="9" t="s">
        <v>89</v>
      </c>
      <c r="B105" s="8" t="s">
        <v>90</v>
      </c>
      <c r="C105" s="10">
        <v>54</v>
      </c>
      <c r="D105" s="11">
        <f t="shared" si="5"/>
        <v>37.799999999999997</v>
      </c>
      <c r="E105" s="11">
        <f t="shared" si="6"/>
        <v>35.1</v>
      </c>
      <c r="F105" s="11">
        <f t="shared" si="7"/>
        <v>32.4</v>
      </c>
      <c r="G105" s="11">
        <f t="shared" si="8"/>
        <v>29.700000000000003</v>
      </c>
      <c r="H105" s="11">
        <f t="shared" si="9"/>
        <v>27</v>
      </c>
    </row>
    <row r="106" spans="1:8" s="4" customFormat="1" ht="24.95" customHeight="1" x14ac:dyDescent="0.2">
      <c r="A106" s="30" t="s">
        <v>30</v>
      </c>
      <c r="B106" s="31"/>
      <c r="C106" s="32"/>
      <c r="D106" s="11">
        <f t="shared" si="5"/>
        <v>0</v>
      </c>
      <c r="E106" s="11">
        <f t="shared" si="6"/>
        <v>0</v>
      </c>
      <c r="F106" s="11">
        <f t="shared" si="7"/>
        <v>0</v>
      </c>
      <c r="G106" s="11">
        <f t="shared" si="8"/>
        <v>0</v>
      </c>
      <c r="H106" s="11">
        <f t="shared" si="9"/>
        <v>0</v>
      </c>
    </row>
    <row r="107" spans="1:8" s="4" customFormat="1" ht="65.099999999999994" customHeight="1" x14ac:dyDescent="0.2">
      <c r="A107" s="35" t="s">
        <v>30</v>
      </c>
      <c r="B107" s="8" t="s">
        <v>31</v>
      </c>
      <c r="C107" s="10">
        <v>1798</v>
      </c>
      <c r="D107" s="11">
        <f t="shared" si="5"/>
        <v>1258.5999999999999</v>
      </c>
      <c r="E107" s="11">
        <f t="shared" si="6"/>
        <v>1168.7</v>
      </c>
      <c r="F107" s="11">
        <f t="shared" si="7"/>
        <v>1078.8</v>
      </c>
      <c r="G107" s="11">
        <f t="shared" si="8"/>
        <v>988.90000000000009</v>
      </c>
      <c r="H107" s="11">
        <f t="shared" si="9"/>
        <v>899</v>
      </c>
    </row>
    <row r="108" spans="1:8" s="4" customFormat="1" ht="65.099999999999994" customHeight="1" x14ac:dyDescent="0.2">
      <c r="A108" s="35" t="s">
        <v>32</v>
      </c>
      <c r="B108" s="8" t="s">
        <v>33</v>
      </c>
      <c r="C108" s="10">
        <v>1929</v>
      </c>
      <c r="D108" s="11">
        <f t="shared" si="5"/>
        <v>1350.3</v>
      </c>
      <c r="E108" s="11">
        <f t="shared" si="6"/>
        <v>1253.8500000000001</v>
      </c>
      <c r="F108" s="11">
        <f t="shared" si="7"/>
        <v>1157.3999999999999</v>
      </c>
      <c r="G108" s="11">
        <f t="shared" si="8"/>
        <v>1060.95</v>
      </c>
      <c r="H108" s="11">
        <f t="shared" si="9"/>
        <v>964.5</v>
      </c>
    </row>
    <row r="109" spans="1:8" s="4" customFormat="1" ht="65.099999999999994" customHeight="1" x14ac:dyDescent="0.2">
      <c r="A109" s="35" t="s">
        <v>34</v>
      </c>
      <c r="B109" s="8" t="s">
        <v>35</v>
      </c>
      <c r="C109" s="10">
        <v>278</v>
      </c>
      <c r="D109" s="11">
        <f t="shared" si="5"/>
        <v>194.6</v>
      </c>
      <c r="E109" s="11">
        <f t="shared" si="6"/>
        <v>180.70000000000002</v>
      </c>
      <c r="F109" s="11">
        <f t="shared" si="7"/>
        <v>166.79999999999998</v>
      </c>
      <c r="G109" s="11">
        <f t="shared" si="8"/>
        <v>152.9</v>
      </c>
      <c r="H109" s="11">
        <f t="shared" si="9"/>
        <v>139</v>
      </c>
    </row>
    <row r="110" spans="1:8" s="4" customFormat="1" ht="65.099999999999994" customHeight="1" x14ac:dyDescent="0.2">
      <c r="A110" s="35" t="s">
        <v>36</v>
      </c>
      <c r="B110" s="8" t="s">
        <v>37</v>
      </c>
      <c r="C110" s="10">
        <v>1242</v>
      </c>
      <c r="D110" s="11">
        <f t="shared" si="5"/>
        <v>869.4</v>
      </c>
      <c r="E110" s="11">
        <f t="shared" si="6"/>
        <v>807.30000000000007</v>
      </c>
      <c r="F110" s="11">
        <f t="shared" si="7"/>
        <v>745.19999999999993</v>
      </c>
      <c r="G110" s="11">
        <f t="shared" si="8"/>
        <v>683.1</v>
      </c>
      <c r="H110" s="11">
        <f t="shared" si="9"/>
        <v>621</v>
      </c>
    </row>
    <row r="111" spans="1:8" s="4" customFormat="1" ht="20.100000000000001" customHeight="1" x14ac:dyDescent="0.2">
      <c r="A111" s="14"/>
      <c r="B111" s="12" t="s">
        <v>102</v>
      </c>
      <c r="C111" s="10"/>
      <c r="D111" s="11">
        <f t="shared" si="5"/>
        <v>0</v>
      </c>
      <c r="E111" s="11">
        <f t="shared" si="6"/>
        <v>0</v>
      </c>
      <c r="F111" s="11">
        <f t="shared" si="7"/>
        <v>0</v>
      </c>
      <c r="G111" s="11">
        <f t="shared" si="8"/>
        <v>0</v>
      </c>
      <c r="H111" s="11">
        <f t="shared" si="9"/>
        <v>0</v>
      </c>
    </row>
    <row r="112" spans="1:8" s="4" customFormat="1" ht="20.100000000000001" customHeight="1" x14ac:dyDescent="0.2">
      <c r="A112" s="9" t="s">
        <v>98</v>
      </c>
      <c r="B112" s="8" t="s">
        <v>99</v>
      </c>
      <c r="C112" s="10">
        <v>46</v>
      </c>
      <c r="D112" s="11">
        <f t="shared" si="5"/>
        <v>32.199999999999996</v>
      </c>
      <c r="E112" s="11">
        <f t="shared" si="6"/>
        <v>29.900000000000002</v>
      </c>
      <c r="F112" s="11">
        <f t="shared" si="7"/>
        <v>27.599999999999998</v>
      </c>
      <c r="G112" s="11">
        <f t="shared" si="8"/>
        <v>25.3</v>
      </c>
      <c r="H112" s="11">
        <f t="shared" si="9"/>
        <v>23</v>
      </c>
    </row>
    <row r="113" spans="1:8" s="4" customFormat="1" ht="20.100000000000001" customHeight="1" x14ac:dyDescent="0.2">
      <c r="A113" s="9" t="s">
        <v>100</v>
      </c>
      <c r="B113" s="8" t="s">
        <v>101</v>
      </c>
      <c r="C113" s="10">
        <v>78</v>
      </c>
      <c r="D113" s="11">
        <f t="shared" si="5"/>
        <v>54.599999999999994</v>
      </c>
      <c r="E113" s="11">
        <f t="shared" si="6"/>
        <v>50.7</v>
      </c>
      <c r="F113" s="11">
        <f t="shared" si="7"/>
        <v>46.8</v>
      </c>
      <c r="G113" s="11">
        <f t="shared" si="8"/>
        <v>42.900000000000006</v>
      </c>
      <c r="H113" s="11">
        <f t="shared" si="9"/>
        <v>39</v>
      </c>
    </row>
    <row r="114" spans="1:8" s="4" customFormat="1" ht="20.100000000000001" customHeight="1" x14ac:dyDescent="0.2">
      <c r="A114" s="9" t="s">
        <v>96</v>
      </c>
      <c r="B114" s="8" t="s">
        <v>97</v>
      </c>
      <c r="C114" s="10">
        <v>88</v>
      </c>
      <c r="D114" s="11">
        <f t="shared" si="5"/>
        <v>61.599999999999994</v>
      </c>
      <c r="E114" s="11">
        <f t="shared" si="6"/>
        <v>57.2</v>
      </c>
      <c r="F114" s="11">
        <f t="shared" si="7"/>
        <v>52.8</v>
      </c>
      <c r="G114" s="11">
        <f t="shared" si="8"/>
        <v>48.400000000000006</v>
      </c>
      <c r="H114" s="11">
        <f t="shared" si="9"/>
        <v>44</v>
      </c>
    </row>
    <row r="115" spans="1:8" s="4" customFormat="1" ht="20.100000000000001" customHeight="1" x14ac:dyDescent="0.2">
      <c r="A115" s="9" t="s">
        <v>94</v>
      </c>
      <c r="B115" s="8" t="s">
        <v>95</v>
      </c>
      <c r="C115" s="10">
        <v>58</v>
      </c>
      <c r="D115" s="11">
        <f t="shared" si="5"/>
        <v>40.599999999999994</v>
      </c>
      <c r="E115" s="11">
        <f t="shared" si="6"/>
        <v>37.700000000000003</v>
      </c>
      <c r="F115" s="11">
        <f t="shared" si="7"/>
        <v>34.799999999999997</v>
      </c>
      <c r="G115" s="11">
        <f t="shared" si="8"/>
        <v>31.900000000000002</v>
      </c>
      <c r="H115" s="11">
        <f t="shared" si="9"/>
        <v>29</v>
      </c>
    </row>
    <row r="116" spans="1:8" s="4" customFormat="1" ht="20.100000000000001" customHeight="1" x14ac:dyDescent="0.2">
      <c r="A116" s="9" t="s">
        <v>87</v>
      </c>
      <c r="B116" s="8" t="s">
        <v>88</v>
      </c>
      <c r="C116" s="10">
        <v>64</v>
      </c>
      <c r="D116" s="11">
        <f t="shared" si="5"/>
        <v>44.8</v>
      </c>
      <c r="E116" s="11">
        <f t="shared" si="6"/>
        <v>41.6</v>
      </c>
      <c r="F116" s="11">
        <f t="shared" si="7"/>
        <v>38.4</v>
      </c>
      <c r="G116" s="11">
        <f t="shared" si="8"/>
        <v>35.200000000000003</v>
      </c>
      <c r="H116" s="11">
        <f t="shared" si="9"/>
        <v>32</v>
      </c>
    </row>
    <row r="117" spans="1:8" s="4" customFormat="1" ht="20.100000000000001" customHeight="1" x14ac:dyDescent="0.2">
      <c r="A117" s="9" t="s">
        <v>89</v>
      </c>
      <c r="B117" s="8" t="s">
        <v>90</v>
      </c>
      <c r="C117" s="10">
        <v>54</v>
      </c>
      <c r="D117" s="11">
        <f t="shared" si="5"/>
        <v>37.799999999999997</v>
      </c>
      <c r="E117" s="11">
        <f t="shared" si="6"/>
        <v>35.1</v>
      </c>
      <c r="F117" s="11">
        <f t="shared" si="7"/>
        <v>32.4</v>
      </c>
      <c r="G117" s="11">
        <f t="shared" si="8"/>
        <v>29.700000000000003</v>
      </c>
      <c r="H117" s="11">
        <f t="shared" si="9"/>
        <v>27</v>
      </c>
    </row>
    <row r="118" spans="1:8" s="4" customFormat="1" ht="20.100000000000001" customHeight="1" x14ac:dyDescent="0.2">
      <c r="A118" s="9" t="s">
        <v>91</v>
      </c>
      <c r="B118" s="8" t="s">
        <v>92</v>
      </c>
      <c r="C118" s="10">
        <v>8</v>
      </c>
      <c r="D118" s="11">
        <f t="shared" si="5"/>
        <v>5.6</v>
      </c>
      <c r="E118" s="11">
        <f t="shared" si="6"/>
        <v>5.2</v>
      </c>
      <c r="F118" s="11">
        <f t="shared" si="7"/>
        <v>4.8</v>
      </c>
      <c r="G118" s="11">
        <f t="shared" si="8"/>
        <v>4.4000000000000004</v>
      </c>
      <c r="H118" s="11">
        <f t="shared" si="9"/>
        <v>4</v>
      </c>
    </row>
    <row r="119" spans="1:8" s="4" customFormat="1" ht="24.95" customHeight="1" x14ac:dyDescent="0.2">
      <c r="A119" s="30" t="s">
        <v>38</v>
      </c>
      <c r="B119" s="31"/>
      <c r="C119" s="32"/>
      <c r="D119" s="11">
        <f t="shared" si="5"/>
        <v>0</v>
      </c>
      <c r="E119" s="11">
        <f t="shared" si="6"/>
        <v>0</v>
      </c>
      <c r="F119" s="11">
        <f t="shared" si="7"/>
        <v>0</v>
      </c>
      <c r="G119" s="11">
        <f t="shared" si="8"/>
        <v>0</v>
      </c>
      <c r="H119" s="11">
        <f t="shared" si="9"/>
        <v>0</v>
      </c>
    </row>
    <row r="120" spans="1:8" s="4" customFormat="1" ht="65.099999999999994" customHeight="1" x14ac:dyDescent="0.2">
      <c r="A120" s="35" t="s">
        <v>38</v>
      </c>
      <c r="B120" s="8" t="s">
        <v>39</v>
      </c>
      <c r="C120" s="10">
        <v>2534</v>
      </c>
      <c r="D120" s="11">
        <f t="shared" si="5"/>
        <v>1773.8</v>
      </c>
      <c r="E120" s="11">
        <f t="shared" si="6"/>
        <v>1647.1000000000001</v>
      </c>
      <c r="F120" s="11">
        <f t="shared" si="7"/>
        <v>1520.3999999999999</v>
      </c>
      <c r="G120" s="11">
        <f t="shared" si="8"/>
        <v>1393.7</v>
      </c>
      <c r="H120" s="11">
        <f t="shared" si="9"/>
        <v>1267</v>
      </c>
    </row>
    <row r="121" spans="1:8" s="4" customFormat="1" ht="65.099999999999994" customHeight="1" x14ac:dyDescent="0.2">
      <c r="A121" s="35" t="s">
        <v>59</v>
      </c>
      <c r="B121" s="8" t="s">
        <v>285</v>
      </c>
      <c r="C121" s="10">
        <v>662</v>
      </c>
      <c r="D121" s="11">
        <f t="shared" si="5"/>
        <v>463.4</v>
      </c>
      <c r="E121" s="11">
        <f t="shared" si="6"/>
        <v>430.3</v>
      </c>
      <c r="F121" s="11">
        <f t="shared" si="7"/>
        <v>397.2</v>
      </c>
      <c r="G121" s="11">
        <f t="shared" si="8"/>
        <v>364.1</v>
      </c>
      <c r="H121" s="11">
        <f t="shared" si="9"/>
        <v>331</v>
      </c>
    </row>
    <row r="122" spans="1:8" s="4" customFormat="1" ht="65.099999999999994" customHeight="1" x14ac:dyDescent="0.2">
      <c r="A122" s="35" t="s">
        <v>36</v>
      </c>
      <c r="B122" s="8" t="s">
        <v>37</v>
      </c>
      <c r="C122" s="10">
        <v>1242</v>
      </c>
      <c r="D122" s="11">
        <f t="shared" si="5"/>
        <v>869.4</v>
      </c>
      <c r="E122" s="11">
        <f t="shared" si="6"/>
        <v>807.30000000000007</v>
      </c>
      <c r="F122" s="11">
        <f t="shared" si="7"/>
        <v>745.19999999999993</v>
      </c>
      <c r="G122" s="11">
        <f t="shared" si="8"/>
        <v>683.1</v>
      </c>
      <c r="H122" s="11">
        <f t="shared" si="9"/>
        <v>621</v>
      </c>
    </row>
    <row r="123" spans="1:8" s="4" customFormat="1" ht="20.100000000000001" customHeight="1" x14ac:dyDescent="0.2">
      <c r="A123" s="14"/>
      <c r="B123" s="12" t="s">
        <v>103</v>
      </c>
      <c r="C123" s="10"/>
      <c r="D123" s="11">
        <f t="shared" si="5"/>
        <v>0</v>
      </c>
      <c r="E123" s="11">
        <f t="shared" si="6"/>
        <v>0</v>
      </c>
      <c r="F123" s="11">
        <f t="shared" si="7"/>
        <v>0</v>
      </c>
      <c r="G123" s="11">
        <f t="shared" si="8"/>
        <v>0</v>
      </c>
      <c r="H123" s="11">
        <f t="shared" si="9"/>
        <v>0</v>
      </c>
    </row>
    <row r="124" spans="1:8" s="4" customFormat="1" ht="20.100000000000001" customHeight="1" x14ac:dyDescent="0.2">
      <c r="A124" s="9" t="s">
        <v>68</v>
      </c>
      <c r="B124" s="8" t="s">
        <v>69</v>
      </c>
      <c r="C124" s="10">
        <v>69</v>
      </c>
      <c r="D124" s="11">
        <f t="shared" si="5"/>
        <v>48.3</v>
      </c>
      <c r="E124" s="11">
        <f t="shared" si="6"/>
        <v>44.85</v>
      </c>
      <c r="F124" s="11">
        <f t="shared" si="7"/>
        <v>41.4</v>
      </c>
      <c r="G124" s="11">
        <f t="shared" si="8"/>
        <v>37.950000000000003</v>
      </c>
      <c r="H124" s="11">
        <f t="shared" si="9"/>
        <v>34.5</v>
      </c>
    </row>
    <row r="125" spans="1:8" s="4" customFormat="1" ht="20.100000000000001" customHeight="1" x14ac:dyDescent="0.2">
      <c r="A125" s="9" t="s">
        <v>100</v>
      </c>
      <c r="B125" s="8" t="s">
        <v>101</v>
      </c>
      <c r="C125" s="10">
        <v>78</v>
      </c>
      <c r="D125" s="11">
        <f t="shared" si="5"/>
        <v>54.599999999999994</v>
      </c>
      <c r="E125" s="11">
        <f t="shared" si="6"/>
        <v>50.7</v>
      </c>
      <c r="F125" s="11">
        <f t="shared" si="7"/>
        <v>46.8</v>
      </c>
      <c r="G125" s="11">
        <f t="shared" si="8"/>
        <v>42.900000000000006</v>
      </c>
      <c r="H125" s="11">
        <f t="shared" si="9"/>
        <v>39</v>
      </c>
    </row>
    <row r="126" spans="1:8" s="4" customFormat="1" ht="24.95" customHeight="1" x14ac:dyDescent="0.2">
      <c r="A126" s="30" t="s">
        <v>108</v>
      </c>
      <c r="B126" s="31"/>
      <c r="C126" s="32"/>
      <c r="D126" s="11">
        <f t="shared" si="5"/>
        <v>0</v>
      </c>
      <c r="E126" s="11">
        <f t="shared" si="6"/>
        <v>0</v>
      </c>
      <c r="F126" s="11">
        <f t="shared" si="7"/>
        <v>0</v>
      </c>
      <c r="G126" s="11">
        <f t="shared" si="8"/>
        <v>0</v>
      </c>
      <c r="H126" s="11">
        <f t="shared" si="9"/>
        <v>0</v>
      </c>
    </row>
    <row r="127" spans="1:8" s="4" customFormat="1" ht="54.95" customHeight="1" x14ac:dyDescent="0.2">
      <c r="A127" s="35" t="s">
        <v>108</v>
      </c>
      <c r="B127" s="8" t="s">
        <v>109</v>
      </c>
      <c r="C127" s="10">
        <v>1211</v>
      </c>
      <c r="D127" s="11">
        <f t="shared" si="5"/>
        <v>847.69999999999993</v>
      </c>
      <c r="E127" s="11">
        <f t="shared" si="6"/>
        <v>787.15</v>
      </c>
      <c r="F127" s="11">
        <f t="shared" si="7"/>
        <v>726.6</v>
      </c>
      <c r="G127" s="11">
        <f t="shared" si="8"/>
        <v>666.05000000000007</v>
      </c>
      <c r="H127" s="11">
        <f t="shared" si="9"/>
        <v>605.5</v>
      </c>
    </row>
    <row r="128" spans="1:8" s="4" customFormat="1" ht="54.95" customHeight="1" x14ac:dyDescent="0.2">
      <c r="A128" s="35" t="s">
        <v>110</v>
      </c>
      <c r="B128" s="8" t="s">
        <v>111</v>
      </c>
      <c r="C128" s="10">
        <v>843</v>
      </c>
      <c r="D128" s="11">
        <f t="shared" ref="D128:D190" si="10">C128*0.7</f>
        <v>590.09999999999991</v>
      </c>
      <c r="E128" s="11">
        <f t="shared" ref="E128:E190" si="11">C128*0.65</f>
        <v>547.95000000000005</v>
      </c>
      <c r="F128" s="11">
        <f t="shared" ref="F128:F190" si="12">C128*0.6</f>
        <v>505.79999999999995</v>
      </c>
      <c r="G128" s="11">
        <f t="shared" ref="G128:G190" si="13">C128*0.55</f>
        <v>463.65000000000003</v>
      </c>
      <c r="H128" s="11">
        <f t="shared" ref="H128:H190" si="14">C128*0.5</f>
        <v>421.5</v>
      </c>
    </row>
    <row r="129" spans="1:8" s="4" customFormat="1" ht="54.95" customHeight="1" x14ac:dyDescent="0.2">
      <c r="A129" s="35" t="s">
        <v>112</v>
      </c>
      <c r="B129" s="8" t="s">
        <v>113</v>
      </c>
      <c r="C129" s="10">
        <v>369</v>
      </c>
      <c r="D129" s="11">
        <f t="shared" si="10"/>
        <v>258.3</v>
      </c>
      <c r="E129" s="11">
        <f t="shared" si="11"/>
        <v>239.85</v>
      </c>
      <c r="F129" s="11">
        <f t="shared" si="12"/>
        <v>221.4</v>
      </c>
      <c r="G129" s="11">
        <f t="shared" si="13"/>
        <v>202.95000000000002</v>
      </c>
      <c r="H129" s="11">
        <f t="shared" si="14"/>
        <v>184.5</v>
      </c>
    </row>
    <row r="130" spans="1:8" s="4" customFormat="1" ht="24.95" customHeight="1" x14ac:dyDescent="0.2">
      <c r="A130" s="40" t="s">
        <v>89</v>
      </c>
      <c r="B130" s="8" t="s">
        <v>90</v>
      </c>
      <c r="C130" s="10">
        <v>54</v>
      </c>
      <c r="D130" s="11">
        <f t="shared" si="10"/>
        <v>37.799999999999997</v>
      </c>
      <c r="E130" s="11">
        <f t="shared" si="11"/>
        <v>35.1</v>
      </c>
      <c r="F130" s="11">
        <f t="shared" si="12"/>
        <v>32.4</v>
      </c>
      <c r="G130" s="11">
        <f t="shared" si="13"/>
        <v>29.700000000000003</v>
      </c>
      <c r="H130" s="11">
        <f t="shared" si="14"/>
        <v>27</v>
      </c>
    </row>
    <row r="131" spans="1:8" s="4" customFormat="1" ht="24.95" customHeight="1" x14ac:dyDescent="0.2">
      <c r="A131" s="30" t="s">
        <v>42</v>
      </c>
      <c r="B131" s="31"/>
      <c r="C131" s="32"/>
      <c r="D131" s="11">
        <f t="shared" si="10"/>
        <v>0</v>
      </c>
      <c r="E131" s="11">
        <f t="shared" si="11"/>
        <v>0</v>
      </c>
      <c r="F131" s="11">
        <f t="shared" si="12"/>
        <v>0</v>
      </c>
      <c r="G131" s="11">
        <f t="shared" si="13"/>
        <v>0</v>
      </c>
      <c r="H131" s="11">
        <f t="shared" si="14"/>
        <v>0</v>
      </c>
    </row>
    <row r="132" spans="1:8" s="4" customFormat="1" ht="54.95" customHeight="1" x14ac:dyDescent="0.2">
      <c r="A132" s="35" t="s">
        <v>42</v>
      </c>
      <c r="B132" s="8" t="s">
        <v>43</v>
      </c>
      <c r="C132" s="10">
        <v>1342</v>
      </c>
      <c r="D132" s="11">
        <f t="shared" si="10"/>
        <v>939.4</v>
      </c>
      <c r="E132" s="11">
        <f t="shared" si="11"/>
        <v>872.30000000000007</v>
      </c>
      <c r="F132" s="11">
        <f t="shared" si="12"/>
        <v>805.19999999999993</v>
      </c>
      <c r="G132" s="11">
        <f t="shared" si="13"/>
        <v>738.1</v>
      </c>
      <c r="H132" s="11">
        <f t="shared" si="14"/>
        <v>671</v>
      </c>
    </row>
    <row r="133" spans="1:8" s="4" customFormat="1" ht="54.95" customHeight="1" x14ac:dyDescent="0.2">
      <c r="A133" s="35" t="s">
        <v>44</v>
      </c>
      <c r="B133" s="8" t="s">
        <v>291</v>
      </c>
      <c r="C133" s="10">
        <v>1417</v>
      </c>
      <c r="D133" s="11">
        <f t="shared" si="10"/>
        <v>991.9</v>
      </c>
      <c r="E133" s="11">
        <f t="shared" si="11"/>
        <v>921.05000000000007</v>
      </c>
      <c r="F133" s="11">
        <f t="shared" si="12"/>
        <v>850.19999999999993</v>
      </c>
      <c r="G133" s="11">
        <f t="shared" si="13"/>
        <v>779.35</v>
      </c>
      <c r="H133" s="11">
        <f t="shared" si="14"/>
        <v>708.5</v>
      </c>
    </row>
    <row r="134" spans="1:8" s="4" customFormat="1" ht="20.100000000000001" customHeight="1" x14ac:dyDescent="0.2">
      <c r="A134" s="9"/>
      <c r="B134" s="12" t="s">
        <v>82</v>
      </c>
      <c r="C134" s="10"/>
      <c r="D134" s="11">
        <f t="shared" si="10"/>
        <v>0</v>
      </c>
      <c r="E134" s="11">
        <f t="shared" si="11"/>
        <v>0</v>
      </c>
      <c r="F134" s="11">
        <f t="shared" si="12"/>
        <v>0</v>
      </c>
      <c r="G134" s="11">
        <f t="shared" si="13"/>
        <v>0</v>
      </c>
      <c r="H134" s="11">
        <f t="shared" si="14"/>
        <v>0</v>
      </c>
    </row>
    <row r="135" spans="1:8" s="4" customFormat="1" ht="20.100000000000001" customHeight="1" x14ac:dyDescent="0.2">
      <c r="A135" s="9" t="s">
        <v>45</v>
      </c>
      <c r="B135" s="8" t="s">
        <v>46</v>
      </c>
      <c r="C135" s="10">
        <v>116</v>
      </c>
      <c r="D135" s="11">
        <f t="shared" si="10"/>
        <v>81.199999999999989</v>
      </c>
      <c r="E135" s="11">
        <f t="shared" si="11"/>
        <v>75.400000000000006</v>
      </c>
      <c r="F135" s="11">
        <f t="shared" si="12"/>
        <v>69.599999999999994</v>
      </c>
      <c r="G135" s="11">
        <f t="shared" si="13"/>
        <v>63.800000000000004</v>
      </c>
      <c r="H135" s="11">
        <f t="shared" si="14"/>
        <v>58</v>
      </c>
    </row>
    <row r="136" spans="1:8" s="4" customFormat="1" ht="20.100000000000001" customHeight="1" x14ac:dyDescent="0.2">
      <c r="A136" s="9" t="s">
        <v>47</v>
      </c>
      <c r="B136" s="8" t="s">
        <v>48</v>
      </c>
      <c r="C136" s="10">
        <v>52</v>
      </c>
      <c r="D136" s="11">
        <f t="shared" si="10"/>
        <v>36.4</v>
      </c>
      <c r="E136" s="11">
        <f t="shared" si="11"/>
        <v>33.800000000000004</v>
      </c>
      <c r="F136" s="11">
        <f t="shared" si="12"/>
        <v>31.2</v>
      </c>
      <c r="G136" s="11">
        <f t="shared" si="13"/>
        <v>28.6</v>
      </c>
      <c r="H136" s="11">
        <f t="shared" si="14"/>
        <v>26</v>
      </c>
    </row>
    <row r="137" spans="1:8" s="4" customFormat="1" ht="20.100000000000001" customHeight="1" x14ac:dyDescent="0.2">
      <c r="A137" s="14" t="s">
        <v>53</v>
      </c>
      <c r="B137" s="8" t="s">
        <v>54</v>
      </c>
      <c r="C137" s="10">
        <v>60</v>
      </c>
      <c r="D137" s="11">
        <f t="shared" si="10"/>
        <v>42</v>
      </c>
      <c r="E137" s="11">
        <f t="shared" si="11"/>
        <v>39</v>
      </c>
      <c r="F137" s="11">
        <f t="shared" si="12"/>
        <v>36</v>
      </c>
      <c r="G137" s="11">
        <f t="shared" si="13"/>
        <v>33</v>
      </c>
      <c r="H137" s="11">
        <f t="shared" si="14"/>
        <v>30</v>
      </c>
    </row>
    <row r="138" spans="1:8" s="4" customFormat="1" ht="20.100000000000001" customHeight="1" x14ac:dyDescent="0.2">
      <c r="A138" s="14" t="s">
        <v>55</v>
      </c>
      <c r="B138" s="8" t="s">
        <v>83</v>
      </c>
      <c r="C138" s="10">
        <v>78</v>
      </c>
      <c r="D138" s="11">
        <f t="shared" si="10"/>
        <v>54.599999999999994</v>
      </c>
      <c r="E138" s="11">
        <f t="shared" si="11"/>
        <v>50.7</v>
      </c>
      <c r="F138" s="11">
        <f t="shared" si="12"/>
        <v>46.8</v>
      </c>
      <c r="G138" s="11">
        <f t="shared" si="13"/>
        <v>42.900000000000006</v>
      </c>
      <c r="H138" s="11">
        <f t="shared" si="14"/>
        <v>39</v>
      </c>
    </row>
    <row r="139" spans="1:8" s="4" customFormat="1" ht="24.95" customHeight="1" x14ac:dyDescent="0.2">
      <c r="A139" s="30" t="s">
        <v>201</v>
      </c>
      <c r="B139" s="31"/>
      <c r="C139" s="32"/>
      <c r="D139" s="11">
        <f t="shared" si="10"/>
        <v>0</v>
      </c>
      <c r="E139" s="11">
        <f t="shared" si="11"/>
        <v>0</v>
      </c>
      <c r="F139" s="11">
        <f t="shared" si="12"/>
        <v>0</v>
      </c>
      <c r="G139" s="11">
        <f t="shared" si="13"/>
        <v>0</v>
      </c>
      <c r="H139" s="11">
        <f t="shared" si="14"/>
        <v>0</v>
      </c>
    </row>
    <row r="140" spans="1:8" s="4" customFormat="1" ht="54.95" customHeight="1" x14ac:dyDescent="0.2">
      <c r="A140" s="39" t="s">
        <v>56</v>
      </c>
      <c r="B140" s="8" t="s">
        <v>57</v>
      </c>
      <c r="C140" s="10">
        <v>5504</v>
      </c>
      <c r="D140" s="11">
        <f t="shared" si="10"/>
        <v>3852.7999999999997</v>
      </c>
      <c r="E140" s="11">
        <f t="shared" si="11"/>
        <v>3577.6</v>
      </c>
      <c r="F140" s="11">
        <f t="shared" si="12"/>
        <v>3302.4</v>
      </c>
      <c r="G140" s="11">
        <f t="shared" si="13"/>
        <v>3027.2000000000003</v>
      </c>
      <c r="H140" s="11">
        <f t="shared" si="14"/>
        <v>2752</v>
      </c>
    </row>
    <row r="141" spans="1:8" s="5" customFormat="1" ht="54.95" customHeight="1" x14ac:dyDescent="0.25">
      <c r="A141" s="39" t="s">
        <v>58</v>
      </c>
      <c r="B141" s="8" t="s">
        <v>231</v>
      </c>
      <c r="C141" s="10">
        <v>2752</v>
      </c>
      <c r="D141" s="11">
        <f t="shared" si="10"/>
        <v>1926.3999999999999</v>
      </c>
      <c r="E141" s="11">
        <f t="shared" si="11"/>
        <v>1788.8</v>
      </c>
      <c r="F141" s="11">
        <f t="shared" si="12"/>
        <v>1651.2</v>
      </c>
      <c r="G141" s="11">
        <f t="shared" si="13"/>
        <v>1513.6000000000001</v>
      </c>
      <c r="H141" s="11">
        <f t="shared" si="14"/>
        <v>1376</v>
      </c>
    </row>
    <row r="142" spans="1:8" s="4" customFormat="1" ht="54.95" customHeight="1" x14ac:dyDescent="0.2">
      <c r="A142" s="39" t="s">
        <v>59</v>
      </c>
      <c r="B142" s="8" t="s">
        <v>282</v>
      </c>
      <c r="C142" s="10">
        <v>662</v>
      </c>
      <c r="D142" s="11">
        <f t="shared" si="10"/>
        <v>463.4</v>
      </c>
      <c r="E142" s="11">
        <f t="shared" si="11"/>
        <v>430.3</v>
      </c>
      <c r="F142" s="11">
        <f t="shared" si="12"/>
        <v>397.2</v>
      </c>
      <c r="G142" s="11">
        <f t="shared" si="13"/>
        <v>364.1</v>
      </c>
      <c r="H142" s="11">
        <f t="shared" si="14"/>
        <v>331</v>
      </c>
    </row>
    <row r="143" spans="1:8" s="4" customFormat="1" ht="54.95" customHeight="1" x14ac:dyDescent="0.2">
      <c r="A143" s="39" t="s">
        <v>60</v>
      </c>
      <c r="B143" s="8" t="s">
        <v>61</v>
      </c>
      <c r="C143" s="10">
        <v>2091</v>
      </c>
      <c r="D143" s="11">
        <f t="shared" si="10"/>
        <v>1463.6999999999998</v>
      </c>
      <c r="E143" s="11">
        <f t="shared" si="11"/>
        <v>1359.15</v>
      </c>
      <c r="F143" s="11">
        <f t="shared" si="12"/>
        <v>1254.5999999999999</v>
      </c>
      <c r="G143" s="11">
        <f t="shared" si="13"/>
        <v>1150.0500000000002</v>
      </c>
      <c r="H143" s="11">
        <f t="shared" si="14"/>
        <v>1045.5</v>
      </c>
    </row>
    <row r="144" spans="1:8" s="4" customFormat="1" ht="20.100000000000001" customHeight="1" x14ac:dyDescent="0.2">
      <c r="A144" s="19"/>
      <c r="B144" s="12" t="s">
        <v>84</v>
      </c>
      <c r="C144" s="10"/>
      <c r="D144" s="11">
        <f t="shared" si="10"/>
        <v>0</v>
      </c>
      <c r="E144" s="11">
        <f t="shared" si="11"/>
        <v>0</v>
      </c>
      <c r="F144" s="11">
        <f t="shared" si="12"/>
        <v>0</v>
      </c>
      <c r="G144" s="11">
        <f t="shared" si="13"/>
        <v>0</v>
      </c>
      <c r="H144" s="11">
        <f t="shared" si="14"/>
        <v>0</v>
      </c>
    </row>
    <row r="145" spans="1:8" s="4" customFormat="1" ht="20.100000000000001" customHeight="1" x14ac:dyDescent="0.2">
      <c r="A145" s="14" t="s">
        <v>68</v>
      </c>
      <c r="B145" s="8" t="s">
        <v>69</v>
      </c>
      <c r="C145" s="10">
        <v>69</v>
      </c>
      <c r="D145" s="11">
        <f t="shared" si="10"/>
        <v>48.3</v>
      </c>
      <c r="E145" s="11">
        <f t="shared" si="11"/>
        <v>44.85</v>
      </c>
      <c r="F145" s="11">
        <f t="shared" si="12"/>
        <v>41.4</v>
      </c>
      <c r="G145" s="11">
        <f t="shared" si="13"/>
        <v>37.950000000000003</v>
      </c>
      <c r="H145" s="11">
        <f t="shared" si="14"/>
        <v>34.5</v>
      </c>
    </row>
    <row r="146" spans="1:8" s="4" customFormat="1" ht="20.100000000000001" customHeight="1" x14ac:dyDescent="0.2">
      <c r="A146" s="14" t="s">
        <v>70</v>
      </c>
      <c r="B146" s="8" t="s">
        <v>71</v>
      </c>
      <c r="C146" s="10">
        <v>75</v>
      </c>
      <c r="D146" s="11">
        <f t="shared" si="10"/>
        <v>52.5</v>
      </c>
      <c r="E146" s="11">
        <f t="shared" si="11"/>
        <v>48.75</v>
      </c>
      <c r="F146" s="11">
        <f t="shared" si="12"/>
        <v>45</v>
      </c>
      <c r="G146" s="11">
        <f t="shared" si="13"/>
        <v>41.25</v>
      </c>
      <c r="H146" s="11">
        <f t="shared" si="14"/>
        <v>37.5</v>
      </c>
    </row>
    <row r="147" spans="1:8" s="4" customFormat="1" ht="20.100000000000001" customHeight="1" x14ac:dyDescent="0.2">
      <c r="A147" s="14" t="s">
        <v>72</v>
      </c>
      <c r="B147" s="8" t="s">
        <v>73</v>
      </c>
      <c r="C147" s="10">
        <v>288</v>
      </c>
      <c r="D147" s="11">
        <f t="shared" si="10"/>
        <v>201.6</v>
      </c>
      <c r="E147" s="11">
        <f t="shared" si="11"/>
        <v>187.20000000000002</v>
      </c>
      <c r="F147" s="11">
        <f t="shared" si="12"/>
        <v>172.79999999999998</v>
      </c>
      <c r="G147" s="11">
        <f t="shared" si="13"/>
        <v>158.4</v>
      </c>
      <c r="H147" s="11">
        <f t="shared" si="14"/>
        <v>144</v>
      </c>
    </row>
    <row r="148" spans="1:8" s="4" customFormat="1" ht="20.100000000000001" customHeight="1" x14ac:dyDescent="0.2">
      <c r="A148" s="14" t="s">
        <v>74</v>
      </c>
      <c r="B148" s="8" t="s">
        <v>75</v>
      </c>
      <c r="C148" s="10">
        <v>144</v>
      </c>
      <c r="D148" s="11">
        <f t="shared" si="10"/>
        <v>100.8</v>
      </c>
      <c r="E148" s="11">
        <f t="shared" si="11"/>
        <v>93.600000000000009</v>
      </c>
      <c r="F148" s="11">
        <f t="shared" si="12"/>
        <v>86.399999999999991</v>
      </c>
      <c r="G148" s="11">
        <f t="shared" si="13"/>
        <v>79.2</v>
      </c>
      <c r="H148" s="11">
        <f t="shared" si="14"/>
        <v>72</v>
      </c>
    </row>
    <row r="149" spans="1:8" s="4" customFormat="1" ht="24.95" customHeight="1" x14ac:dyDescent="0.2">
      <c r="A149" s="30" t="s">
        <v>202</v>
      </c>
      <c r="B149" s="31"/>
      <c r="C149" s="32"/>
      <c r="D149" s="11">
        <f t="shared" si="10"/>
        <v>0</v>
      </c>
      <c r="E149" s="11">
        <f t="shared" si="11"/>
        <v>0</v>
      </c>
      <c r="F149" s="11">
        <f t="shared" si="12"/>
        <v>0</v>
      </c>
      <c r="G149" s="11">
        <f t="shared" si="13"/>
        <v>0</v>
      </c>
      <c r="H149" s="11">
        <f t="shared" si="14"/>
        <v>0</v>
      </c>
    </row>
    <row r="150" spans="1:8" s="5" customFormat="1" ht="54.95" customHeight="1" x14ac:dyDescent="0.25">
      <c r="A150" s="36" t="s">
        <v>62</v>
      </c>
      <c r="B150" s="8" t="s">
        <v>63</v>
      </c>
      <c r="C150" s="10">
        <v>4762</v>
      </c>
      <c r="D150" s="11">
        <f t="shared" si="10"/>
        <v>3333.3999999999996</v>
      </c>
      <c r="E150" s="11">
        <f t="shared" si="11"/>
        <v>3095.3</v>
      </c>
      <c r="F150" s="11">
        <f t="shared" si="12"/>
        <v>2857.2</v>
      </c>
      <c r="G150" s="11">
        <f t="shared" si="13"/>
        <v>2619.1000000000004</v>
      </c>
      <c r="H150" s="11">
        <f t="shared" si="14"/>
        <v>2381</v>
      </c>
    </row>
    <row r="151" spans="1:8" s="4" customFormat="1" ht="54.95" customHeight="1" x14ac:dyDescent="0.2">
      <c r="A151" s="36" t="s">
        <v>64</v>
      </c>
      <c r="B151" s="8" t="s">
        <v>230</v>
      </c>
      <c r="C151" s="10">
        <v>2381</v>
      </c>
      <c r="D151" s="11">
        <f t="shared" si="10"/>
        <v>1666.6999999999998</v>
      </c>
      <c r="E151" s="11">
        <f t="shared" si="11"/>
        <v>1547.65</v>
      </c>
      <c r="F151" s="11">
        <f t="shared" si="12"/>
        <v>1428.6</v>
      </c>
      <c r="G151" s="11">
        <f t="shared" si="13"/>
        <v>1309.5500000000002</v>
      </c>
      <c r="H151" s="11">
        <f t="shared" si="14"/>
        <v>1190.5</v>
      </c>
    </row>
    <row r="152" spans="1:8" s="4" customFormat="1" ht="54.95" customHeight="1" x14ac:dyDescent="0.2">
      <c r="A152" s="36" t="s">
        <v>65</v>
      </c>
      <c r="B152" s="8" t="s">
        <v>207</v>
      </c>
      <c r="C152" s="10">
        <v>528</v>
      </c>
      <c r="D152" s="11">
        <f t="shared" si="10"/>
        <v>369.59999999999997</v>
      </c>
      <c r="E152" s="11">
        <f t="shared" si="11"/>
        <v>343.2</v>
      </c>
      <c r="F152" s="11">
        <f t="shared" si="12"/>
        <v>316.8</v>
      </c>
      <c r="G152" s="11">
        <f t="shared" si="13"/>
        <v>290.40000000000003</v>
      </c>
      <c r="H152" s="11">
        <f t="shared" si="14"/>
        <v>264</v>
      </c>
    </row>
    <row r="153" spans="1:8" s="4" customFormat="1" ht="54.95" customHeight="1" x14ac:dyDescent="0.2">
      <c r="A153" s="36" t="s">
        <v>66</v>
      </c>
      <c r="B153" s="8" t="s">
        <v>67</v>
      </c>
      <c r="C153" s="10">
        <v>1932</v>
      </c>
      <c r="D153" s="11">
        <f t="shared" si="10"/>
        <v>1352.3999999999999</v>
      </c>
      <c r="E153" s="11">
        <f t="shared" si="11"/>
        <v>1255.8</v>
      </c>
      <c r="F153" s="11">
        <f t="shared" si="12"/>
        <v>1159.2</v>
      </c>
      <c r="G153" s="11">
        <f t="shared" si="13"/>
        <v>1062.6000000000001</v>
      </c>
      <c r="H153" s="11">
        <f t="shared" si="14"/>
        <v>966</v>
      </c>
    </row>
    <row r="154" spans="1:8" s="4" customFormat="1" ht="19.5" customHeight="1" x14ac:dyDescent="0.2">
      <c r="A154" s="14"/>
      <c r="B154" s="12" t="s">
        <v>85</v>
      </c>
      <c r="C154" s="10"/>
      <c r="D154" s="11">
        <f t="shared" si="10"/>
        <v>0</v>
      </c>
      <c r="E154" s="11">
        <f t="shared" si="11"/>
        <v>0</v>
      </c>
      <c r="F154" s="11">
        <f t="shared" si="12"/>
        <v>0</v>
      </c>
      <c r="G154" s="11">
        <f t="shared" si="13"/>
        <v>0</v>
      </c>
      <c r="H154" s="11">
        <f t="shared" si="14"/>
        <v>0</v>
      </c>
    </row>
    <row r="155" spans="1:8" s="4" customFormat="1" ht="20.100000000000001" customHeight="1" x14ac:dyDescent="0.2">
      <c r="A155" s="14" t="s">
        <v>76</v>
      </c>
      <c r="B155" s="8" t="s">
        <v>77</v>
      </c>
      <c r="C155" s="10">
        <v>63</v>
      </c>
      <c r="D155" s="11">
        <f t="shared" si="10"/>
        <v>44.099999999999994</v>
      </c>
      <c r="E155" s="11">
        <f t="shared" si="11"/>
        <v>40.950000000000003</v>
      </c>
      <c r="F155" s="11">
        <f t="shared" si="12"/>
        <v>37.799999999999997</v>
      </c>
      <c r="G155" s="11">
        <f t="shared" si="13"/>
        <v>34.650000000000006</v>
      </c>
      <c r="H155" s="11">
        <f t="shared" si="14"/>
        <v>31.5</v>
      </c>
    </row>
    <row r="156" spans="1:8" s="4" customFormat="1" ht="20.100000000000001" customHeight="1" x14ac:dyDescent="0.2">
      <c r="A156" s="14" t="s">
        <v>78</v>
      </c>
      <c r="B156" s="8" t="s">
        <v>79</v>
      </c>
      <c r="C156" s="10">
        <v>63</v>
      </c>
      <c r="D156" s="11">
        <f t="shared" si="10"/>
        <v>44.099999999999994</v>
      </c>
      <c r="E156" s="11">
        <f t="shared" si="11"/>
        <v>40.950000000000003</v>
      </c>
      <c r="F156" s="11">
        <f t="shared" si="12"/>
        <v>37.799999999999997</v>
      </c>
      <c r="G156" s="11">
        <f t="shared" si="13"/>
        <v>34.650000000000006</v>
      </c>
      <c r="H156" s="11">
        <f t="shared" si="14"/>
        <v>31.5</v>
      </c>
    </row>
    <row r="157" spans="1:8" s="4" customFormat="1" ht="20.100000000000001" customHeight="1" x14ac:dyDescent="0.2">
      <c r="A157" s="14" t="s">
        <v>80</v>
      </c>
      <c r="B157" s="20" t="s">
        <v>81</v>
      </c>
      <c r="C157" s="10">
        <v>250</v>
      </c>
      <c r="D157" s="11">
        <f t="shared" si="10"/>
        <v>175</v>
      </c>
      <c r="E157" s="11">
        <f t="shared" si="11"/>
        <v>162.5</v>
      </c>
      <c r="F157" s="11">
        <f t="shared" si="12"/>
        <v>150</v>
      </c>
      <c r="G157" s="11">
        <f t="shared" si="13"/>
        <v>137.5</v>
      </c>
      <c r="H157" s="11">
        <f t="shared" si="14"/>
        <v>125</v>
      </c>
    </row>
    <row r="158" spans="1:8" s="4" customFormat="1" ht="30.75" customHeight="1" x14ac:dyDescent="0.2">
      <c r="A158" s="14" t="s">
        <v>74</v>
      </c>
      <c r="B158" s="20" t="s">
        <v>75</v>
      </c>
      <c r="C158" s="10">
        <v>144</v>
      </c>
      <c r="D158" s="11">
        <f t="shared" si="10"/>
        <v>100.8</v>
      </c>
      <c r="E158" s="11">
        <f t="shared" si="11"/>
        <v>93.600000000000009</v>
      </c>
      <c r="F158" s="11">
        <f t="shared" si="12"/>
        <v>86.399999999999991</v>
      </c>
      <c r="G158" s="11">
        <f t="shared" si="13"/>
        <v>79.2</v>
      </c>
      <c r="H158" s="11">
        <f t="shared" si="14"/>
        <v>72</v>
      </c>
    </row>
    <row r="159" spans="1:8" s="4" customFormat="1" ht="24.95" customHeight="1" x14ac:dyDescent="0.2">
      <c r="A159" s="30" t="s">
        <v>29</v>
      </c>
      <c r="B159" s="31"/>
      <c r="C159" s="32"/>
      <c r="D159" s="11">
        <f t="shared" si="10"/>
        <v>0</v>
      </c>
      <c r="E159" s="11">
        <f t="shared" si="11"/>
        <v>0</v>
      </c>
      <c r="F159" s="11">
        <f t="shared" si="12"/>
        <v>0</v>
      </c>
      <c r="G159" s="11">
        <f t="shared" si="13"/>
        <v>0</v>
      </c>
      <c r="H159" s="11">
        <f t="shared" si="14"/>
        <v>0</v>
      </c>
    </row>
    <row r="160" spans="1:8" s="4" customFormat="1" ht="65.099999999999994" customHeight="1" x14ac:dyDescent="0.2">
      <c r="A160" s="36" t="s">
        <v>29</v>
      </c>
      <c r="B160" s="20" t="s">
        <v>208</v>
      </c>
      <c r="C160" s="10">
        <v>1395</v>
      </c>
      <c r="D160" s="11">
        <f t="shared" si="10"/>
        <v>976.49999999999989</v>
      </c>
      <c r="E160" s="11">
        <f t="shared" si="11"/>
        <v>906.75</v>
      </c>
      <c r="F160" s="11">
        <f t="shared" si="12"/>
        <v>837</v>
      </c>
      <c r="G160" s="11">
        <f t="shared" si="13"/>
        <v>767.25000000000011</v>
      </c>
      <c r="H160" s="11">
        <f t="shared" si="14"/>
        <v>697.5</v>
      </c>
    </row>
    <row r="161" spans="1:8" s="4" customFormat="1" ht="65.099999999999994" customHeight="1" x14ac:dyDescent="0.2">
      <c r="A161" s="36" t="s">
        <v>26</v>
      </c>
      <c r="B161" s="20" t="s">
        <v>27</v>
      </c>
      <c r="C161" s="10">
        <v>188</v>
      </c>
      <c r="D161" s="11">
        <f t="shared" si="10"/>
        <v>131.6</v>
      </c>
      <c r="E161" s="11">
        <f t="shared" si="11"/>
        <v>122.2</v>
      </c>
      <c r="F161" s="11">
        <f t="shared" si="12"/>
        <v>112.8</v>
      </c>
      <c r="G161" s="11">
        <f t="shared" si="13"/>
        <v>103.4</v>
      </c>
      <c r="H161" s="11">
        <f t="shared" si="14"/>
        <v>94</v>
      </c>
    </row>
    <row r="162" spans="1:8" s="4" customFormat="1" ht="65.099999999999994" customHeight="1" x14ac:dyDescent="0.2">
      <c r="A162" s="36" t="s">
        <v>28</v>
      </c>
      <c r="B162" s="20" t="s">
        <v>293</v>
      </c>
      <c r="C162" s="10">
        <v>1021</v>
      </c>
      <c r="D162" s="11">
        <f t="shared" si="10"/>
        <v>714.69999999999993</v>
      </c>
      <c r="E162" s="11">
        <f t="shared" si="11"/>
        <v>663.65</v>
      </c>
      <c r="F162" s="11">
        <f t="shared" si="12"/>
        <v>612.6</v>
      </c>
      <c r="G162" s="11">
        <f t="shared" si="13"/>
        <v>561.55000000000007</v>
      </c>
      <c r="H162" s="11">
        <f t="shared" si="14"/>
        <v>510.5</v>
      </c>
    </row>
    <row r="163" spans="1:8" s="4" customFormat="1" ht="20.100000000000001" customHeight="1" x14ac:dyDescent="0.2">
      <c r="A163" s="14"/>
      <c r="B163" s="12" t="s">
        <v>86</v>
      </c>
      <c r="C163" s="10"/>
      <c r="D163" s="11">
        <f t="shared" si="10"/>
        <v>0</v>
      </c>
      <c r="E163" s="11">
        <f t="shared" si="11"/>
        <v>0</v>
      </c>
      <c r="F163" s="11">
        <f t="shared" si="12"/>
        <v>0</v>
      </c>
      <c r="G163" s="11">
        <f t="shared" si="13"/>
        <v>0</v>
      </c>
      <c r="H163" s="11">
        <f t="shared" si="14"/>
        <v>0</v>
      </c>
    </row>
    <row r="164" spans="1:8" s="4" customFormat="1" ht="20.100000000000001" customHeight="1" x14ac:dyDescent="0.2">
      <c r="A164" s="14" t="s">
        <v>49</v>
      </c>
      <c r="B164" s="20" t="s">
        <v>50</v>
      </c>
      <c r="C164" s="10">
        <v>40</v>
      </c>
      <c r="D164" s="11">
        <f t="shared" si="10"/>
        <v>28</v>
      </c>
      <c r="E164" s="11">
        <f t="shared" si="11"/>
        <v>26</v>
      </c>
      <c r="F164" s="11">
        <f t="shared" si="12"/>
        <v>24</v>
      </c>
      <c r="G164" s="11">
        <f t="shared" si="13"/>
        <v>22</v>
      </c>
      <c r="H164" s="11">
        <f t="shared" si="14"/>
        <v>20</v>
      </c>
    </row>
    <row r="165" spans="1:8" s="4" customFormat="1" ht="20.100000000000001" customHeight="1" x14ac:dyDescent="0.2">
      <c r="A165" s="14" t="s">
        <v>51</v>
      </c>
      <c r="B165" s="20" t="s">
        <v>52</v>
      </c>
      <c r="C165" s="10">
        <v>63</v>
      </c>
      <c r="D165" s="11">
        <f t="shared" si="10"/>
        <v>44.099999999999994</v>
      </c>
      <c r="E165" s="11">
        <f t="shared" si="11"/>
        <v>40.950000000000003</v>
      </c>
      <c r="F165" s="11">
        <f t="shared" si="12"/>
        <v>37.799999999999997</v>
      </c>
      <c r="G165" s="11">
        <f t="shared" si="13"/>
        <v>34.650000000000006</v>
      </c>
      <c r="H165" s="11">
        <f t="shared" si="14"/>
        <v>31.5</v>
      </c>
    </row>
    <row r="166" spans="1:8" s="4" customFormat="1" ht="20.100000000000001" customHeight="1" x14ac:dyDescent="0.2">
      <c r="A166" s="14" t="s">
        <v>87</v>
      </c>
      <c r="B166" s="20" t="s">
        <v>88</v>
      </c>
      <c r="C166" s="10">
        <v>64</v>
      </c>
      <c r="D166" s="11">
        <f t="shared" si="10"/>
        <v>44.8</v>
      </c>
      <c r="E166" s="11">
        <f t="shared" si="11"/>
        <v>41.6</v>
      </c>
      <c r="F166" s="11">
        <f t="shared" si="12"/>
        <v>38.4</v>
      </c>
      <c r="G166" s="11">
        <f t="shared" si="13"/>
        <v>35.200000000000003</v>
      </c>
      <c r="H166" s="11">
        <f t="shared" si="14"/>
        <v>32</v>
      </c>
    </row>
    <row r="167" spans="1:8" s="4" customFormat="1" ht="20.100000000000001" customHeight="1" x14ac:dyDescent="0.2">
      <c r="A167" s="14" t="s">
        <v>89</v>
      </c>
      <c r="B167" s="20" t="s">
        <v>90</v>
      </c>
      <c r="C167" s="10">
        <v>54</v>
      </c>
      <c r="D167" s="11">
        <f t="shared" si="10"/>
        <v>37.799999999999997</v>
      </c>
      <c r="E167" s="11">
        <f t="shared" si="11"/>
        <v>35.1</v>
      </c>
      <c r="F167" s="11">
        <f t="shared" si="12"/>
        <v>32.4</v>
      </c>
      <c r="G167" s="11">
        <f t="shared" si="13"/>
        <v>29.700000000000003</v>
      </c>
      <c r="H167" s="11">
        <f t="shared" si="14"/>
        <v>27</v>
      </c>
    </row>
    <row r="168" spans="1:8" s="4" customFormat="1" ht="20.100000000000001" customHeight="1" x14ac:dyDescent="0.2">
      <c r="A168" s="14" t="s">
        <v>91</v>
      </c>
      <c r="B168" s="20" t="s">
        <v>92</v>
      </c>
      <c r="C168" s="10">
        <v>8</v>
      </c>
      <c r="D168" s="11">
        <f t="shared" si="10"/>
        <v>5.6</v>
      </c>
      <c r="E168" s="11">
        <f t="shared" si="11"/>
        <v>5.2</v>
      </c>
      <c r="F168" s="11">
        <f t="shared" si="12"/>
        <v>4.8</v>
      </c>
      <c r="G168" s="11">
        <f t="shared" si="13"/>
        <v>4.4000000000000004</v>
      </c>
      <c r="H168" s="11">
        <f t="shared" si="14"/>
        <v>4</v>
      </c>
    </row>
    <row r="169" spans="1:8" s="4" customFormat="1" ht="20.100000000000001" customHeight="1" x14ac:dyDescent="0.2">
      <c r="A169" s="14" t="s">
        <v>94</v>
      </c>
      <c r="B169" s="8" t="s">
        <v>95</v>
      </c>
      <c r="C169" s="10">
        <v>58</v>
      </c>
      <c r="D169" s="11">
        <f t="shared" si="10"/>
        <v>40.599999999999994</v>
      </c>
      <c r="E169" s="11">
        <f t="shared" si="11"/>
        <v>37.700000000000003</v>
      </c>
      <c r="F169" s="11">
        <f t="shared" si="12"/>
        <v>34.799999999999997</v>
      </c>
      <c r="G169" s="11">
        <f t="shared" si="13"/>
        <v>31.900000000000002</v>
      </c>
      <c r="H169" s="11">
        <f t="shared" si="14"/>
        <v>29</v>
      </c>
    </row>
    <row r="170" spans="1:8" s="4" customFormat="1" ht="24.95" customHeight="1" x14ac:dyDescent="0.2">
      <c r="A170" s="30" t="s">
        <v>40</v>
      </c>
      <c r="B170" s="31"/>
      <c r="C170" s="32"/>
      <c r="D170" s="11">
        <f t="shared" si="10"/>
        <v>0</v>
      </c>
      <c r="E170" s="11">
        <f t="shared" si="11"/>
        <v>0</v>
      </c>
      <c r="F170" s="11">
        <f t="shared" si="12"/>
        <v>0</v>
      </c>
      <c r="G170" s="11">
        <f t="shared" si="13"/>
        <v>0</v>
      </c>
      <c r="H170" s="11">
        <f t="shared" si="14"/>
        <v>0</v>
      </c>
    </row>
    <row r="171" spans="1:8" s="4" customFormat="1" ht="65.099999999999994" customHeight="1" x14ac:dyDescent="0.2">
      <c r="A171" s="36" t="s">
        <v>40</v>
      </c>
      <c r="B171" s="8" t="s">
        <v>41</v>
      </c>
      <c r="C171" s="10">
        <v>2075</v>
      </c>
      <c r="D171" s="11">
        <f t="shared" si="10"/>
        <v>1452.5</v>
      </c>
      <c r="E171" s="11">
        <f t="shared" si="11"/>
        <v>1348.75</v>
      </c>
      <c r="F171" s="11">
        <f t="shared" si="12"/>
        <v>1245</v>
      </c>
      <c r="G171" s="11">
        <f t="shared" si="13"/>
        <v>1141.25</v>
      </c>
      <c r="H171" s="11">
        <f t="shared" si="14"/>
        <v>1037.5</v>
      </c>
    </row>
    <row r="172" spans="1:8" s="4" customFormat="1" ht="20.100000000000001" customHeight="1" x14ac:dyDescent="0.2">
      <c r="A172" s="14"/>
      <c r="B172" s="12" t="s">
        <v>93</v>
      </c>
      <c r="C172" s="10"/>
      <c r="D172" s="11">
        <f t="shared" si="10"/>
        <v>0</v>
      </c>
      <c r="E172" s="11">
        <f t="shared" si="11"/>
        <v>0</v>
      </c>
      <c r="F172" s="11">
        <f t="shared" si="12"/>
        <v>0</v>
      </c>
      <c r="G172" s="11">
        <f t="shared" si="13"/>
        <v>0</v>
      </c>
      <c r="H172" s="11">
        <f t="shared" si="14"/>
        <v>0</v>
      </c>
    </row>
    <row r="173" spans="1:8" s="4" customFormat="1" ht="20.100000000000001" customHeight="1" x14ac:dyDescent="0.2">
      <c r="A173" s="9" t="s">
        <v>76</v>
      </c>
      <c r="B173" s="8" t="s">
        <v>77</v>
      </c>
      <c r="C173" s="10">
        <v>63</v>
      </c>
      <c r="D173" s="11">
        <f t="shared" si="10"/>
        <v>44.099999999999994</v>
      </c>
      <c r="E173" s="11">
        <f t="shared" si="11"/>
        <v>40.950000000000003</v>
      </c>
      <c r="F173" s="11">
        <f t="shared" si="12"/>
        <v>37.799999999999997</v>
      </c>
      <c r="G173" s="11">
        <f t="shared" si="13"/>
        <v>34.650000000000006</v>
      </c>
      <c r="H173" s="11">
        <f t="shared" si="14"/>
        <v>31.5</v>
      </c>
    </row>
    <row r="174" spans="1:8" s="4" customFormat="1" ht="20.100000000000001" customHeight="1" x14ac:dyDescent="0.2">
      <c r="A174" s="9" t="s">
        <v>51</v>
      </c>
      <c r="B174" s="8" t="s">
        <v>52</v>
      </c>
      <c r="C174" s="10">
        <v>63</v>
      </c>
      <c r="D174" s="11">
        <f t="shared" si="10"/>
        <v>44.099999999999994</v>
      </c>
      <c r="E174" s="11">
        <f t="shared" si="11"/>
        <v>40.950000000000003</v>
      </c>
      <c r="F174" s="11">
        <f t="shared" si="12"/>
        <v>37.799999999999997</v>
      </c>
      <c r="G174" s="11">
        <f t="shared" si="13"/>
        <v>34.650000000000006</v>
      </c>
      <c r="H174" s="11">
        <f t="shared" si="14"/>
        <v>31.5</v>
      </c>
    </row>
    <row r="175" spans="1:8" s="4" customFormat="1" ht="20.100000000000001" customHeight="1" x14ac:dyDescent="0.2">
      <c r="A175" s="9" t="s">
        <v>87</v>
      </c>
      <c r="B175" s="8" t="s">
        <v>88</v>
      </c>
      <c r="C175" s="10">
        <v>64</v>
      </c>
      <c r="D175" s="11">
        <f t="shared" si="10"/>
        <v>44.8</v>
      </c>
      <c r="E175" s="11">
        <f t="shared" si="11"/>
        <v>41.6</v>
      </c>
      <c r="F175" s="11">
        <f t="shared" si="12"/>
        <v>38.4</v>
      </c>
      <c r="G175" s="11">
        <f t="shared" si="13"/>
        <v>35.200000000000003</v>
      </c>
      <c r="H175" s="11">
        <f t="shared" si="14"/>
        <v>32</v>
      </c>
    </row>
    <row r="176" spans="1:8" s="4" customFormat="1" ht="20.100000000000001" customHeight="1" x14ac:dyDescent="0.2">
      <c r="A176" s="9" t="s">
        <v>89</v>
      </c>
      <c r="B176" s="8" t="s">
        <v>90</v>
      </c>
      <c r="C176" s="10">
        <v>54</v>
      </c>
      <c r="D176" s="11">
        <f t="shared" si="10"/>
        <v>37.799999999999997</v>
      </c>
      <c r="E176" s="11">
        <f t="shared" si="11"/>
        <v>35.1</v>
      </c>
      <c r="F176" s="11">
        <f t="shared" si="12"/>
        <v>32.4</v>
      </c>
      <c r="G176" s="11">
        <f t="shared" si="13"/>
        <v>29.700000000000003</v>
      </c>
      <c r="H176" s="11">
        <f t="shared" si="14"/>
        <v>27</v>
      </c>
    </row>
    <row r="177" spans="1:8" s="4" customFormat="1" ht="20.100000000000001" customHeight="1" x14ac:dyDescent="0.2">
      <c r="A177" s="9" t="s">
        <v>94</v>
      </c>
      <c r="B177" s="8" t="s">
        <v>95</v>
      </c>
      <c r="C177" s="10">
        <v>58</v>
      </c>
      <c r="D177" s="11">
        <f t="shared" si="10"/>
        <v>40.599999999999994</v>
      </c>
      <c r="E177" s="11">
        <f t="shared" si="11"/>
        <v>37.700000000000003</v>
      </c>
      <c r="F177" s="11">
        <f t="shared" si="12"/>
        <v>34.799999999999997</v>
      </c>
      <c r="G177" s="11">
        <f t="shared" si="13"/>
        <v>31.900000000000002</v>
      </c>
      <c r="H177" s="11">
        <f t="shared" si="14"/>
        <v>29</v>
      </c>
    </row>
    <row r="178" spans="1:8" s="4" customFormat="1" ht="24.95" customHeight="1" x14ac:dyDescent="0.2">
      <c r="A178" s="30" t="s">
        <v>215</v>
      </c>
      <c r="B178" s="31"/>
      <c r="C178" s="32"/>
      <c r="D178" s="11">
        <f t="shared" si="10"/>
        <v>0</v>
      </c>
      <c r="E178" s="11">
        <f t="shared" si="11"/>
        <v>0</v>
      </c>
      <c r="F178" s="11">
        <f t="shared" si="12"/>
        <v>0</v>
      </c>
      <c r="G178" s="11">
        <f t="shared" si="13"/>
        <v>0</v>
      </c>
      <c r="H178" s="11">
        <f t="shared" si="14"/>
        <v>0</v>
      </c>
    </row>
    <row r="179" spans="1:8" s="4" customFormat="1" ht="20.100000000000001" customHeight="1" x14ac:dyDescent="0.2">
      <c r="A179" s="9" t="s">
        <v>87</v>
      </c>
      <c r="B179" s="8" t="s">
        <v>88</v>
      </c>
      <c r="C179" s="10">
        <v>64</v>
      </c>
      <c r="D179" s="11">
        <f t="shared" si="10"/>
        <v>44.8</v>
      </c>
      <c r="E179" s="11">
        <f t="shared" si="11"/>
        <v>41.6</v>
      </c>
      <c r="F179" s="11">
        <f t="shared" si="12"/>
        <v>38.4</v>
      </c>
      <c r="G179" s="11">
        <f t="shared" si="13"/>
        <v>35.200000000000003</v>
      </c>
      <c r="H179" s="11">
        <f t="shared" si="14"/>
        <v>32</v>
      </c>
    </row>
    <row r="180" spans="1:8" s="4" customFormat="1" ht="20.100000000000001" customHeight="1" x14ac:dyDescent="0.2">
      <c r="A180" s="9" t="s">
        <v>89</v>
      </c>
      <c r="B180" s="8" t="s">
        <v>90</v>
      </c>
      <c r="C180" s="10">
        <v>54</v>
      </c>
      <c r="D180" s="11">
        <f t="shared" si="10"/>
        <v>37.799999999999997</v>
      </c>
      <c r="E180" s="11">
        <f t="shared" si="11"/>
        <v>35.1</v>
      </c>
      <c r="F180" s="11">
        <f t="shared" si="12"/>
        <v>32.4</v>
      </c>
      <c r="G180" s="11">
        <f t="shared" si="13"/>
        <v>29.700000000000003</v>
      </c>
      <c r="H180" s="11">
        <f t="shared" si="14"/>
        <v>27</v>
      </c>
    </row>
    <row r="181" spans="1:8" s="4" customFormat="1" ht="20.100000000000001" customHeight="1" x14ac:dyDescent="0.2">
      <c r="A181" s="9" t="s">
        <v>96</v>
      </c>
      <c r="B181" s="8" t="s">
        <v>97</v>
      </c>
      <c r="C181" s="10">
        <v>88</v>
      </c>
      <c r="D181" s="11">
        <f t="shared" si="10"/>
        <v>61.599999999999994</v>
      </c>
      <c r="E181" s="11">
        <f t="shared" si="11"/>
        <v>57.2</v>
      </c>
      <c r="F181" s="11">
        <f t="shared" si="12"/>
        <v>52.8</v>
      </c>
      <c r="G181" s="11">
        <f t="shared" si="13"/>
        <v>48.400000000000006</v>
      </c>
      <c r="H181" s="11">
        <f t="shared" si="14"/>
        <v>44</v>
      </c>
    </row>
    <row r="182" spans="1:8" s="4" customFormat="1" ht="20.100000000000001" customHeight="1" x14ac:dyDescent="0.2">
      <c r="A182" s="9" t="s">
        <v>94</v>
      </c>
      <c r="B182" s="8" t="s">
        <v>95</v>
      </c>
      <c r="C182" s="10">
        <v>58</v>
      </c>
      <c r="D182" s="11">
        <f t="shared" si="10"/>
        <v>40.599999999999994</v>
      </c>
      <c r="E182" s="11">
        <f t="shared" si="11"/>
        <v>37.700000000000003</v>
      </c>
      <c r="F182" s="11">
        <f t="shared" si="12"/>
        <v>34.799999999999997</v>
      </c>
      <c r="G182" s="11">
        <f t="shared" si="13"/>
        <v>31.900000000000002</v>
      </c>
      <c r="H182" s="11">
        <f t="shared" si="14"/>
        <v>29</v>
      </c>
    </row>
    <row r="183" spans="1:8" s="4" customFormat="1" ht="20.100000000000001" customHeight="1" x14ac:dyDescent="0.2">
      <c r="A183" s="9" t="s">
        <v>91</v>
      </c>
      <c r="B183" s="8" t="s">
        <v>92</v>
      </c>
      <c r="C183" s="10">
        <v>8</v>
      </c>
      <c r="D183" s="11">
        <f t="shared" si="10"/>
        <v>5.6</v>
      </c>
      <c r="E183" s="11">
        <f t="shared" si="11"/>
        <v>5.2</v>
      </c>
      <c r="F183" s="11">
        <f t="shared" si="12"/>
        <v>4.8</v>
      </c>
      <c r="G183" s="11">
        <f t="shared" si="13"/>
        <v>4.4000000000000004</v>
      </c>
      <c r="H183" s="11">
        <f t="shared" si="14"/>
        <v>4</v>
      </c>
    </row>
    <row r="184" spans="1:8" s="3" customFormat="1" ht="24.95" customHeight="1" x14ac:dyDescent="0.25">
      <c r="A184" s="30" t="s">
        <v>292</v>
      </c>
      <c r="B184" s="31"/>
      <c r="C184" s="32"/>
      <c r="D184" s="11">
        <f t="shared" si="10"/>
        <v>0</v>
      </c>
      <c r="E184" s="11">
        <f t="shared" si="11"/>
        <v>0</v>
      </c>
      <c r="F184" s="11">
        <f t="shared" si="12"/>
        <v>0</v>
      </c>
      <c r="G184" s="11">
        <f t="shared" si="13"/>
        <v>0</v>
      </c>
      <c r="H184" s="11">
        <f t="shared" si="14"/>
        <v>0</v>
      </c>
    </row>
    <row r="185" spans="1:8" s="4" customFormat="1" ht="24.95" customHeight="1" x14ac:dyDescent="0.2">
      <c r="A185" s="21" t="s">
        <v>182</v>
      </c>
      <c r="B185" s="22" t="s">
        <v>183</v>
      </c>
      <c r="C185" s="23">
        <v>0</v>
      </c>
      <c r="D185" s="11">
        <f t="shared" si="10"/>
        <v>0</v>
      </c>
      <c r="E185" s="11">
        <f t="shared" si="11"/>
        <v>0</v>
      </c>
      <c r="F185" s="11">
        <f t="shared" si="12"/>
        <v>0</v>
      </c>
      <c r="G185" s="11">
        <f t="shared" si="13"/>
        <v>0</v>
      </c>
      <c r="H185" s="11">
        <f t="shared" si="14"/>
        <v>0</v>
      </c>
    </row>
    <row r="186" spans="1:8" s="4" customFormat="1" ht="24.95" customHeight="1" x14ac:dyDescent="0.2">
      <c r="A186" s="21" t="s">
        <v>184</v>
      </c>
      <c r="B186" s="22" t="s">
        <v>185</v>
      </c>
      <c r="C186" s="23">
        <v>0</v>
      </c>
      <c r="D186" s="11">
        <f t="shared" si="10"/>
        <v>0</v>
      </c>
      <c r="E186" s="11">
        <f t="shared" si="11"/>
        <v>0</v>
      </c>
      <c r="F186" s="11">
        <f t="shared" si="12"/>
        <v>0</v>
      </c>
      <c r="G186" s="11">
        <f t="shared" si="13"/>
        <v>0</v>
      </c>
      <c r="H186" s="11">
        <f t="shared" si="14"/>
        <v>0</v>
      </c>
    </row>
    <row r="187" spans="1:8" s="4" customFormat="1" ht="24.95" customHeight="1" x14ac:dyDescent="0.2">
      <c r="A187" s="21" t="s">
        <v>186</v>
      </c>
      <c r="B187" s="22" t="s">
        <v>187</v>
      </c>
      <c r="C187" s="23">
        <v>0</v>
      </c>
      <c r="D187" s="11">
        <f t="shared" si="10"/>
        <v>0</v>
      </c>
      <c r="E187" s="11">
        <f t="shared" si="11"/>
        <v>0</v>
      </c>
      <c r="F187" s="11">
        <f t="shared" si="12"/>
        <v>0</v>
      </c>
      <c r="G187" s="11">
        <f t="shared" si="13"/>
        <v>0</v>
      </c>
      <c r="H187" s="11">
        <f t="shared" si="14"/>
        <v>0</v>
      </c>
    </row>
    <row r="188" spans="1:8" s="4" customFormat="1" ht="24.95" customHeight="1" x14ac:dyDescent="0.2">
      <c r="A188" s="21" t="s">
        <v>188</v>
      </c>
      <c r="B188" s="22" t="s">
        <v>189</v>
      </c>
      <c r="C188" s="23">
        <v>0</v>
      </c>
      <c r="D188" s="11">
        <f t="shared" si="10"/>
        <v>0</v>
      </c>
      <c r="E188" s="11">
        <f t="shared" si="11"/>
        <v>0</v>
      </c>
      <c r="F188" s="11">
        <f t="shared" si="12"/>
        <v>0</v>
      </c>
      <c r="G188" s="11">
        <f t="shared" si="13"/>
        <v>0</v>
      </c>
      <c r="H188" s="11">
        <f t="shared" si="14"/>
        <v>0</v>
      </c>
    </row>
    <row r="189" spans="1:8" s="4" customFormat="1" ht="33.75" customHeight="1" x14ac:dyDescent="0.2">
      <c r="A189" s="24" t="s">
        <v>190</v>
      </c>
      <c r="B189" s="22" t="s">
        <v>191</v>
      </c>
      <c r="C189" s="23">
        <v>0</v>
      </c>
      <c r="D189" s="11">
        <f t="shared" si="10"/>
        <v>0</v>
      </c>
      <c r="E189" s="11">
        <f t="shared" si="11"/>
        <v>0</v>
      </c>
      <c r="F189" s="11">
        <f t="shared" si="12"/>
        <v>0</v>
      </c>
      <c r="G189" s="11">
        <f t="shared" si="13"/>
        <v>0</v>
      </c>
      <c r="H189" s="11">
        <f t="shared" si="14"/>
        <v>0</v>
      </c>
    </row>
    <row r="190" spans="1:8" s="4" customFormat="1" ht="34.5" customHeight="1" x14ac:dyDescent="0.2">
      <c r="A190" s="24" t="s">
        <v>192</v>
      </c>
      <c r="B190" s="22" t="s">
        <v>193</v>
      </c>
      <c r="C190" s="23">
        <v>0</v>
      </c>
      <c r="D190" s="11">
        <f t="shared" si="10"/>
        <v>0</v>
      </c>
      <c r="E190" s="11">
        <f t="shared" si="11"/>
        <v>0</v>
      </c>
      <c r="F190" s="11">
        <f t="shared" si="12"/>
        <v>0</v>
      </c>
      <c r="G190" s="11">
        <f t="shared" si="13"/>
        <v>0</v>
      </c>
      <c r="H190" s="11">
        <f t="shared" si="14"/>
        <v>0</v>
      </c>
    </row>
    <row r="191" spans="1:8" s="4" customFormat="1" ht="24.95" customHeight="1" x14ac:dyDescent="0.2">
      <c r="A191" s="21" t="s">
        <v>194</v>
      </c>
      <c r="B191" s="22" t="s">
        <v>195</v>
      </c>
      <c r="C191" s="23">
        <v>0</v>
      </c>
      <c r="D191" s="11">
        <f t="shared" ref="D191:D194" si="15">C191*0.7</f>
        <v>0</v>
      </c>
      <c r="E191" s="11">
        <f t="shared" ref="E191:E194" si="16">C191*0.65</f>
        <v>0</v>
      </c>
      <c r="F191" s="11">
        <f t="shared" ref="F191:F194" si="17">C191*0.6</f>
        <v>0</v>
      </c>
      <c r="G191" s="11">
        <f t="shared" ref="G191:G194" si="18">C191*0.55</f>
        <v>0</v>
      </c>
      <c r="H191" s="11">
        <f t="shared" ref="H191:H194" si="19">C191*0.5</f>
        <v>0</v>
      </c>
    </row>
    <row r="192" spans="1:8" s="4" customFormat="1" ht="24.95" customHeight="1" x14ac:dyDescent="0.2">
      <c r="A192" s="21" t="s">
        <v>196</v>
      </c>
      <c r="B192" s="22" t="s">
        <v>197</v>
      </c>
      <c r="C192" s="23">
        <v>0</v>
      </c>
      <c r="D192" s="11">
        <f t="shared" si="15"/>
        <v>0</v>
      </c>
      <c r="E192" s="11">
        <f t="shared" si="16"/>
        <v>0</v>
      </c>
      <c r="F192" s="11">
        <f t="shared" si="17"/>
        <v>0</v>
      </c>
      <c r="G192" s="11">
        <f t="shared" si="18"/>
        <v>0</v>
      </c>
      <c r="H192" s="11">
        <f t="shared" si="19"/>
        <v>0</v>
      </c>
    </row>
    <row r="193" spans="1:8" s="4" customFormat="1" ht="24.95" customHeight="1" x14ac:dyDescent="0.2">
      <c r="A193" s="24" t="s">
        <v>198</v>
      </c>
      <c r="B193" s="22" t="s">
        <v>199</v>
      </c>
      <c r="C193" s="23">
        <v>0</v>
      </c>
      <c r="D193" s="11">
        <f t="shared" si="15"/>
        <v>0</v>
      </c>
      <c r="E193" s="11">
        <f t="shared" si="16"/>
        <v>0</v>
      </c>
      <c r="F193" s="11">
        <f t="shared" si="17"/>
        <v>0</v>
      </c>
      <c r="G193" s="11">
        <f t="shared" si="18"/>
        <v>0</v>
      </c>
      <c r="H193" s="11">
        <f t="shared" si="19"/>
        <v>0</v>
      </c>
    </row>
    <row r="194" spans="1:8" s="4" customFormat="1" ht="24.95" customHeight="1" x14ac:dyDescent="0.2">
      <c r="A194" s="24" t="s">
        <v>13</v>
      </c>
      <c r="B194" s="22" t="s">
        <v>214</v>
      </c>
      <c r="C194" s="23">
        <v>575</v>
      </c>
      <c r="D194" s="11">
        <f t="shared" si="15"/>
        <v>402.5</v>
      </c>
      <c r="E194" s="11">
        <f t="shared" si="16"/>
        <v>373.75</v>
      </c>
      <c r="F194" s="11">
        <f t="shared" si="17"/>
        <v>345</v>
      </c>
      <c r="G194" s="11">
        <f t="shared" si="18"/>
        <v>316.25</v>
      </c>
      <c r="H194" s="11">
        <f t="shared" si="19"/>
        <v>287.5</v>
      </c>
    </row>
  </sheetData>
  <sheetProtection selectLockedCells="1" selectUnlockedCells="1"/>
  <pageMargins left="0.25" right="0.25" top="0.75" bottom="0.75" header="0.3" footer="0.3"/>
  <pageSetup paperSize="9" scale="95" firstPageNumber="0" orientation="portrait" horizontalDpi="300" verticalDpi="300" r:id="rId1"/>
  <headerFooter>
    <oddHeader>&amp;C&amp;"-,полужирный"&amp;11SENSORICA&amp;"-,обычный"
+7-960-256-70-90   www.netudrugih.ru</oddHeader>
  </headerFooter>
  <rowBreaks count="2" manualBreakCount="2">
    <brk id="37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2"/>
  <sheetViews>
    <sheetView topLeftCell="A118" zoomScale="164" zoomScaleNormal="164" workbookViewId="0">
      <selection activeCell="H131" sqref="H131"/>
    </sheetView>
  </sheetViews>
  <sheetFormatPr defaultColWidth="11.42578125" defaultRowHeight="12.75" x14ac:dyDescent="0.2"/>
  <cols>
    <col min="1" max="1" width="3" customWidth="1"/>
    <col min="2" max="2" width="9.28515625" customWidth="1"/>
    <col min="3" max="3" width="3.42578125" customWidth="1"/>
    <col min="4" max="4" width="46.42578125" customWidth="1"/>
    <col min="5" max="5" width="6.7109375" customWidth="1"/>
    <col min="6" max="6" width="7.140625" customWidth="1"/>
    <col min="7" max="8" width="10.42578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7.850000000000001" customHeight="1" x14ac:dyDescent="0.2"/>
    <row r="73" ht="14.1" customHeight="1" x14ac:dyDescent="0.2"/>
    <row r="74" ht="12.75" customHeight="1" x14ac:dyDescent="0.2"/>
    <row r="75" ht="20.100000000000001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20.100000000000001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20.100000000000001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20.100000000000001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7.850000000000001" customHeight="1" x14ac:dyDescent="0.2"/>
    <row r="136" ht="14.1" customHeight="1" x14ac:dyDescent="0.2"/>
    <row r="137" ht="12.75" customHeight="1" x14ac:dyDescent="0.2"/>
    <row r="138" ht="20.100000000000001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20.100000000000001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20.100000000000001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20.100000000000001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20.100000000000001" customHeight="1" x14ac:dyDescent="0.2"/>
    <row r="210" ht="12.75" customHeight="1" x14ac:dyDescent="0.2"/>
    <row r="212" ht="20.100000000000001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4" zoomScaleNormal="164" workbookViewId="0"/>
  </sheetViews>
  <sheetFormatPr defaultColWidth="11.42578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Petrukhina Natalia</dc:creator>
  <cp:lastModifiedBy>Вирта</cp:lastModifiedBy>
  <cp:lastPrinted>2018-04-02T12:06:24Z</cp:lastPrinted>
  <dcterms:created xsi:type="dcterms:W3CDTF">2015-12-15T10:46:48Z</dcterms:created>
  <dcterms:modified xsi:type="dcterms:W3CDTF">2018-04-03T15:34:49Z</dcterms:modified>
</cp:coreProperties>
</file>