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2390" windowHeight="8130" tabRatio="953"/>
  </bookViews>
  <sheets>
    <sheet name="1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H2" i="1"/>
  <c r="G2" i="1"/>
  <c r="F2" i="1"/>
  <c r="E2" i="1"/>
</calcChain>
</file>

<file path=xl/sharedStrings.xml><?xml version="1.0" encoding="utf-8"?>
<sst xmlns="http://schemas.openxmlformats.org/spreadsheetml/2006/main" count="124" uniqueCount="120">
  <si>
    <t>название</t>
  </si>
  <si>
    <t>фото</t>
  </si>
  <si>
    <t>281M</t>
  </si>
  <si>
    <t>MP12</t>
  </si>
  <si>
    <t>MP15</t>
  </si>
  <si>
    <t>No3Pack</t>
  </si>
  <si>
    <t>Sub18</t>
  </si>
  <si>
    <t>Sub15</t>
  </si>
  <si>
    <t>P15</t>
  </si>
  <si>
    <t>P18</t>
  </si>
  <si>
    <t>линейный массив</t>
  </si>
  <si>
    <t>No3 compact</t>
  </si>
  <si>
    <t>Туринг</t>
  </si>
  <si>
    <t xml:space="preserve">No3 compact quick fly rigging </t>
  </si>
  <si>
    <t>ML16</t>
  </si>
  <si>
    <t>ML24</t>
  </si>
  <si>
    <t>усиление</t>
  </si>
  <si>
    <t>K2</t>
  </si>
  <si>
    <t>K3</t>
  </si>
  <si>
    <t>Активные серии Plug-and-Play</t>
  </si>
  <si>
    <t>Multiline mono</t>
  </si>
  <si>
    <t>ML16/P15</t>
  </si>
  <si>
    <t>ML24/P15</t>
  </si>
  <si>
    <t>ML24/P15-PA1</t>
  </si>
  <si>
    <t>181/P15</t>
  </si>
  <si>
    <t>281/P15-PA1</t>
  </si>
  <si>
    <t>MP12/P18-PA1</t>
  </si>
  <si>
    <t>MP12/P18-PA2</t>
  </si>
  <si>
    <t>No3Pack/P18-PA1</t>
  </si>
  <si>
    <t>No3Pack/P18-PA2</t>
  </si>
  <si>
    <t>No3Pack/P18-PA</t>
  </si>
  <si>
    <t>M3</t>
  </si>
  <si>
    <t>M6</t>
  </si>
  <si>
    <t>B65</t>
  </si>
  <si>
    <t>B12</t>
  </si>
  <si>
    <t>ML32</t>
  </si>
  <si>
    <t>No3Pack/P15-PA2</t>
  </si>
  <si>
    <t>MP15/P18-PA2</t>
  </si>
  <si>
    <t>P12+ML16</t>
  </si>
  <si>
    <t>2*ML16+P15   активный саб</t>
  </si>
  <si>
    <t>2*ML24+P15   активный саб</t>
  </si>
  <si>
    <t>2*ML24+P15 + Sub15</t>
  </si>
  <si>
    <t>2*181+P15 активный саб</t>
  </si>
  <si>
    <t>2*281+P15 + Sub15 активный саб</t>
  </si>
  <si>
    <t>2*MP12+P18+sub18</t>
  </si>
  <si>
    <t>2*MP12+2*P18+2*sub18</t>
  </si>
  <si>
    <t>2*MP15+2*P18+2*sub18</t>
  </si>
  <si>
    <t>2*No3Pack+2*P15+2*sub15</t>
  </si>
  <si>
    <t>2*No3Pack+1*P18+1*sub18</t>
  </si>
  <si>
    <t>2*No3Pack+2*P18 активный саб</t>
  </si>
  <si>
    <t>2*No3Pack+2*P18+2*sub18</t>
  </si>
  <si>
    <t>3*2"  90вт  100*40 градусов</t>
  </si>
  <si>
    <t>6*2"  180вт  100*40 градусов</t>
  </si>
  <si>
    <t xml:space="preserve">6,5"  150вт </t>
  </si>
  <si>
    <t>саб 12" 400вт</t>
  </si>
  <si>
    <t>32*2"  960вт  100*10 градусов</t>
  </si>
  <si>
    <t>2 канала. 2x1950 (4 Ома), 2x1000 (8 Ом), 1x4800 (мост 4 Ома), 1x3900 (мост 8 Ом). Импульсн. блок питания с функц. коррекц. коэфф. мощн.(PFC). Процессор: вх. и вых. эквал., RMS лимитеры.  передача 4 каналов цифрового аудио сигнала. Удаленное управление через порт RS485</t>
  </si>
  <si>
    <t>3 канала. 2x2600 (4 Ома), 2x1400 (8 Ом), 1x5600 (мост 4 Ома), 1x5200 (мост 8 Ом). Импульсн. блок питания с функц. коррекц. коэфф. мощн.(PFC). Процессор: вх. и вых. эквал., RMS лимитеры.  передача 4 каналов цифрового аудио сигнала. Удаленное управление через порт RS485</t>
  </si>
  <si>
    <t>No5 compact</t>
  </si>
  <si>
    <t xml:space="preserve">No5 compact quick fly rigging </t>
  </si>
  <si>
    <t>infra 218</t>
  </si>
  <si>
    <t>ML8</t>
  </si>
  <si>
    <t>16*2" 480вт  100*15 градусов  8ом  чувств.95дб, давление 123дб, 160гц-16кгц  4кг 90*1085*90мм</t>
  </si>
  <si>
    <t>24*2" 720вт  100*15 градусов, 6ом, чувств.100дб  давление 135дб   140гц-16кгц  6кг  90*1570*90мм</t>
  </si>
  <si>
    <t>Sub12</t>
  </si>
  <si>
    <t>12" 8ом 400вт/800Вт чувств.92дб  давление 120дб, 40-180гц  19кг 400*370*420мм</t>
  </si>
  <si>
    <t>15" 8ом 1000вт/2000Вт чувств.96дб  давление 130дб, 40-130гц  31кг 465*472*520мм</t>
  </si>
  <si>
    <t>18" 8ом 1500вт/3000Вт чувств.95дб  давление 134дб, 35-100гц  40кг 536*542*600мм</t>
  </si>
  <si>
    <t>2*18" 4ом 3000вт/6000Вт чувств.97дб  давление 141дб, 32-90гц  85кг 1190*536*670мм</t>
  </si>
  <si>
    <t>8*2"  8ом 200вт/280Вт чувств.89дб  давление 119дб, 180-20000гц  4кг 90*545*90мм</t>
  </si>
  <si>
    <t>12"+1,4", 8ом 500/1000вт, чувств.97дб  давление 134дб, 70-20000гц  22кг 350*605*300мм  80*80градусов</t>
  </si>
  <si>
    <t>15"+1,4", 8ом 500/1000вт, чувств.100дб  давление 135дб, 55-20000гц  27кг 420*750*405мм  80*80градусов</t>
  </si>
  <si>
    <t>Qi5050</t>
  </si>
  <si>
    <t>Qi5002</t>
  </si>
  <si>
    <t>Qi5003</t>
  </si>
  <si>
    <t>Qi5004</t>
  </si>
  <si>
    <t>DSP, 4 ома: 2*500+2*50вт</t>
  </si>
  <si>
    <t>DSP, 4 ома: 2*500</t>
  </si>
  <si>
    <t>DSP, 4 ома: 3*500</t>
  </si>
  <si>
    <t>DSP, 4 ома: 4*5003</t>
  </si>
  <si>
    <t>P12</t>
  </si>
  <si>
    <t>активный саб с процессором, 12", 400/800вт  2-полосное усиление, давление 120дб, 40-180гц, усилитель 2*500вт, 19кг, 400*370*420мм</t>
  </si>
  <si>
    <t>активный саб с процессором, 15", 1000/2000вт  3-полосное усиление, в том числе для подключения мониторной линии, давление 130дб, 40-130гц, усилитель 1*2500вт+2*800вт, 31кг, 465*470*520мм</t>
  </si>
  <si>
    <t>активный саб с процессором, 18", 1500/3000вт  3-полосное усиление, в том числе для подключения мониторной линии, давление 134дб, 35-100гц, усилитель 1*2500вт+2*800вт, 34кг, 536*542*600мм</t>
  </si>
  <si>
    <t>12"+3*1" 400/800Вт   80*5 градусов  8ом  чувств.105дб, давление 132дб, 55гц-16кгц  19кг 507*340*390мм</t>
  </si>
  <si>
    <t>2*8"+1"  500/1000вт, 80*60градусов  8ом  чувств.97дб, давление 124дб, 75гц-16кгц  15кг 245*620*280мм</t>
  </si>
  <si>
    <t>монитор 2*8"+1"  500/1000вт, 80*60градусов  8ом  чувств.100дб, давление 124дб, 65гц-16кгц  19кг 500*350*430мм</t>
  </si>
  <si>
    <t>8"+2*1"  250/500Вт   90*15 градусов  8ом  чувств.101дб, давление 128дб, 90гц-16кгц  15кг 380*230*340мм</t>
  </si>
  <si>
    <r>
      <t>8"+1" 250/500вт, 80*60градусов  16ом  чувств.94дб, давление 121дб, 100гц-</t>
    </r>
    <r>
      <rPr>
        <sz val="10"/>
        <rFont val="Arial"/>
        <family val="2"/>
        <charset val="204"/>
      </rPr>
      <t>16кгц  12кг 245*430*280мм</t>
    </r>
  </si>
  <si>
    <r>
      <t xml:space="preserve">3*8" +6*1", </t>
    </r>
    <r>
      <rPr>
        <sz val="10"/>
        <rFont val="Arial"/>
        <family val="2"/>
        <charset val="204"/>
      </rPr>
      <t>700/1200вт, 21*100градусов   6ом  чувств.104дб, давление 134дб, 70гц-16кгц  31кг 380*680*320мм</t>
    </r>
  </si>
  <si>
    <r>
      <t xml:space="preserve">16*2", 400/560вт, 90*15градусов, </t>
    </r>
    <r>
      <rPr>
        <sz val="10"/>
        <rFont val="Arial"/>
        <family val="2"/>
        <charset val="204"/>
      </rPr>
      <t>цилиндрические волновые радиаторы.</t>
    </r>
  </si>
  <si>
    <r>
      <t>24*2", 600/840вт, 90*15градусов,</t>
    </r>
    <r>
      <rPr>
        <sz val="10"/>
        <rFont val="Arial"/>
        <family val="2"/>
        <charset val="204"/>
      </rPr>
      <t xml:space="preserve"> цилиндрические волновые радиаторы.</t>
    </r>
  </si>
  <si>
    <t>M8</t>
  </si>
  <si>
    <t>M4</t>
  </si>
  <si>
    <t>M2</t>
  </si>
  <si>
    <t>2*2" неодим 50/70вт 180 Hz – 20 kHz
 113 dB  100*60 градусов</t>
  </si>
  <si>
    <t>4*2" неодим 100/140вт 170 Hz – 20 kHz
 116 dB  100*50 градусов</t>
  </si>
  <si>
    <t>8*2" неодим 200/280вт 160 Hz – 20 kHz
 119 dB  100*40 градусов</t>
  </si>
  <si>
    <t>HLS24</t>
  </si>
  <si>
    <t>Бас-рефлекс с гибридным рупором, 2x12″ неодим +4x1.4″ неодим, актив и пассив версии, RMS/Peak  1200 W / 4800 W,  60 Hz – 20 kHz, макс.давление   146 dB, угол 100*40</t>
  </si>
  <si>
    <t>серии С, M-/ML для фиксированных инсталляций</t>
  </si>
  <si>
    <t>С2</t>
  </si>
  <si>
    <t>С4</t>
  </si>
  <si>
    <t>С8</t>
  </si>
  <si>
    <t>система для кино сюрраунд, 2*2" неодим 50/100вт 180 Hz – 20 kHz
 113 dB  100*50 градусов</t>
  </si>
  <si>
    <t>система для кино сюрраунд, 4*2" неодим 100/200вт 180 Hz – 20 kHz
 116 dB  100*50 градусов</t>
  </si>
  <si>
    <t>система для кино сюрраунд, 8*2" неодим 200/400вт 180 Hz – 20 kHz
 119 dB  100*50 градусов</t>
  </si>
  <si>
    <t>MP10</t>
  </si>
  <si>
    <t>10"+1,4", 8ом 600/1200вт,  давление 133дб, 60-20000гц  углы 80° x 80°, 90° x 60°, 60° x 40°</t>
  </si>
  <si>
    <t xml:space="preserve">ML/PL серии  </t>
  </si>
  <si>
    <t>16*3", 600/840вт, 130гц-18кгц, 80*15градусов, 127дб, цилиндрические волновые радиаторы.Активная и пассивная версии</t>
  </si>
  <si>
    <t>PL16</t>
  </si>
  <si>
    <t>LSA12</t>
  </si>
  <si>
    <r>
      <t xml:space="preserve">описание (более подробные характеристики предоставляются по заявке), </t>
    </r>
    <r>
      <rPr>
        <b/>
        <sz val="10"/>
        <color rgb="FFFF0000"/>
        <rFont val="Arial"/>
        <family val="2"/>
        <charset val="204"/>
      </rPr>
      <t>возможно изготовление ОЕМ</t>
    </r>
  </si>
  <si>
    <t>1x12″ неодим+2x1.4″ неодим, (RMS / Peak)  600 W / 2400 W,  45 Hz – 20 kHz, 136 dB, углы 90*15 и 120*15</t>
  </si>
  <si>
    <t>розница евро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</si>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</sst>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0" xfId="0" applyNumberFormat="1"/>
    <xf numFmtId="1" fontId="0" fillId="0" borderId="1" xfId="0" applyNumberFormat="1" applyFont="1" applyBorder="1"/>
    <xf numFmtId="1" fontId="0" fillId="0" borderId="1" xfId="0" applyNumberFormat="1" applyBorder="1"/>
  </cellXfs>
  <cellStyles count="4">
    <cellStyle name="Euro" xfId="2"/>
    <cellStyle name="Обычный" xfId="0" builtinId="0"/>
    <cellStyle name="Обычный 2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66674</xdr:rowOff>
    </xdr:from>
    <xdr:to>
      <xdr:col>3</xdr:col>
      <xdr:colOff>1181100</xdr:colOff>
      <xdr:row>1</xdr:row>
      <xdr:rowOff>1138237</xdr:rowOff>
    </xdr:to>
    <xdr:pic>
      <xdr:nvPicPr>
        <xdr:cNvPr id="121" name="Рисунок 120" descr="hd 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90524"/>
          <a:ext cx="714375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2</xdr:row>
      <xdr:rowOff>238125</xdr:rowOff>
    </xdr:from>
    <xdr:to>
      <xdr:col>3</xdr:col>
      <xdr:colOff>1748509</xdr:colOff>
      <xdr:row>2</xdr:row>
      <xdr:rowOff>1590674</xdr:rowOff>
    </xdr:to>
    <xdr:pic>
      <xdr:nvPicPr>
        <xdr:cNvPr id="130" name="Рисунок 129" descr="hd 2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581150"/>
          <a:ext cx="1624684" cy="135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422274</xdr:colOff>
      <xdr:row>40</xdr:row>
      <xdr:rowOff>95250</xdr:rowOff>
    </xdr:from>
    <xdr:to>
      <xdr:col>3</xdr:col>
      <xdr:colOff>1343025</xdr:colOff>
      <xdr:row>40</xdr:row>
      <xdr:rowOff>1476376</xdr:rowOff>
    </xdr:to>
    <xdr:pic>
      <xdr:nvPicPr>
        <xdr:cNvPr id="131" name="Рисунок 130" descr="hd 281/P15-PA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4274" y="36604575"/>
          <a:ext cx="920751" cy="1381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41</xdr:row>
      <xdr:rowOff>19048</xdr:rowOff>
    </xdr:from>
    <xdr:to>
      <xdr:col>3</xdr:col>
      <xdr:colOff>1581150</xdr:colOff>
      <xdr:row>41</xdr:row>
      <xdr:rowOff>1343023</xdr:rowOff>
    </xdr:to>
    <xdr:pic>
      <xdr:nvPicPr>
        <xdr:cNvPr id="132" name="Рисунок 131" descr="hd MP12/P18-PA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5603198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42</xdr:row>
      <xdr:rowOff>19048</xdr:rowOff>
    </xdr:from>
    <xdr:to>
      <xdr:col>3</xdr:col>
      <xdr:colOff>1562100</xdr:colOff>
      <xdr:row>42</xdr:row>
      <xdr:rowOff>1343023</xdr:rowOff>
    </xdr:to>
    <xdr:pic>
      <xdr:nvPicPr>
        <xdr:cNvPr id="133" name="Рисунок 132" descr="hd MP12/P18-PA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984323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95249</xdr:colOff>
      <xdr:row>43</xdr:row>
      <xdr:rowOff>95250</xdr:rowOff>
    </xdr:from>
    <xdr:to>
      <xdr:col>3</xdr:col>
      <xdr:colOff>1676398</xdr:colOff>
      <xdr:row>43</xdr:row>
      <xdr:rowOff>1676399</xdr:rowOff>
    </xdr:to>
    <xdr:pic>
      <xdr:nvPicPr>
        <xdr:cNvPr id="134" name="Рисунок 133" descr="hd MP15/P18-PA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9" y="28451175"/>
          <a:ext cx="1581149" cy="1581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457201</xdr:colOff>
      <xdr:row>44</xdr:row>
      <xdr:rowOff>95250</xdr:rowOff>
    </xdr:from>
    <xdr:to>
      <xdr:col>3</xdr:col>
      <xdr:colOff>1365251</xdr:colOff>
      <xdr:row>44</xdr:row>
      <xdr:rowOff>1457325</xdr:rowOff>
    </xdr:to>
    <xdr:pic>
      <xdr:nvPicPr>
        <xdr:cNvPr id="135" name="Рисунок 134" descr="hd No3Pack/P15-PA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34737675"/>
          <a:ext cx="9080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380890</xdr:colOff>
      <xdr:row>3</xdr:row>
      <xdr:rowOff>105948</xdr:rowOff>
    </xdr:from>
    <xdr:to>
      <xdr:col>3</xdr:col>
      <xdr:colOff>1685926</xdr:colOff>
      <xdr:row>3</xdr:row>
      <xdr:rowOff>1047749</xdr:rowOff>
    </xdr:to>
    <xdr:pic>
      <xdr:nvPicPr>
        <xdr:cNvPr id="10" name="Рисунок 9" descr="hd 281M sid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890" y="3125373"/>
          <a:ext cx="1305036" cy="94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53</xdr:row>
      <xdr:rowOff>47624</xdr:rowOff>
    </xdr:from>
    <xdr:to>
      <xdr:col>3</xdr:col>
      <xdr:colOff>858400</xdr:colOff>
      <xdr:row>53</xdr:row>
      <xdr:rowOff>1078049</xdr:rowOff>
    </xdr:to>
    <xdr:pic>
      <xdr:nvPicPr>
        <xdr:cNvPr id="11" name="Рисунок 10" descr="hd M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661599"/>
          <a:ext cx="686950" cy="103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55</xdr:row>
      <xdr:rowOff>47625</xdr:rowOff>
    </xdr:from>
    <xdr:to>
      <xdr:col>3</xdr:col>
      <xdr:colOff>900975</xdr:colOff>
      <xdr:row>55</xdr:row>
      <xdr:rowOff>1127625</xdr:rowOff>
    </xdr:to>
    <xdr:pic>
      <xdr:nvPicPr>
        <xdr:cNvPr id="12" name="Рисунок 11" descr="hd M6 sid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47205900"/>
          <a:ext cx="7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361950</xdr:colOff>
      <xdr:row>60</xdr:row>
      <xdr:rowOff>116025</xdr:rowOff>
    </xdr:from>
    <xdr:to>
      <xdr:col>3</xdr:col>
      <xdr:colOff>1123950</xdr:colOff>
      <xdr:row>60</xdr:row>
      <xdr:rowOff>1259025</xdr:rowOff>
    </xdr:to>
    <xdr:pic>
      <xdr:nvPicPr>
        <xdr:cNvPr id="13" name="Рисунок 12" descr="hd ML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2054600"/>
          <a:ext cx="762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61</xdr:row>
      <xdr:rowOff>47625</xdr:rowOff>
    </xdr:from>
    <xdr:to>
      <xdr:col>3</xdr:col>
      <xdr:colOff>1233050</xdr:colOff>
      <xdr:row>61</xdr:row>
      <xdr:rowOff>1411425</xdr:rowOff>
    </xdr:to>
    <xdr:pic>
      <xdr:nvPicPr>
        <xdr:cNvPr id="14" name="Рисунок 13" descr="hd ML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0090725"/>
          <a:ext cx="909200" cy="136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37</xdr:row>
      <xdr:rowOff>47625</xdr:rowOff>
    </xdr:from>
    <xdr:to>
      <xdr:col>3</xdr:col>
      <xdr:colOff>1283850</xdr:colOff>
      <xdr:row>37</xdr:row>
      <xdr:rowOff>1487625</xdr:rowOff>
    </xdr:to>
    <xdr:pic>
      <xdr:nvPicPr>
        <xdr:cNvPr id="15" name="Рисунок 14" descr="hd ML24-P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0431125"/>
          <a:ext cx="960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35</xdr:row>
      <xdr:rowOff>82687</xdr:rowOff>
    </xdr:from>
    <xdr:to>
      <xdr:col>3</xdr:col>
      <xdr:colOff>1152525</xdr:colOff>
      <xdr:row>35</xdr:row>
      <xdr:rowOff>1468575</xdr:rowOff>
    </xdr:to>
    <xdr:pic>
      <xdr:nvPicPr>
        <xdr:cNvPr id="17" name="Рисунок 16" descr="hd Multiline 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599287"/>
          <a:ext cx="923925" cy="13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36</xdr:row>
      <xdr:rowOff>104775</xdr:rowOff>
    </xdr:from>
    <xdr:to>
      <xdr:col>3</xdr:col>
      <xdr:colOff>1169550</xdr:colOff>
      <xdr:row>36</xdr:row>
      <xdr:rowOff>1544775</xdr:rowOff>
    </xdr:to>
    <xdr:pic>
      <xdr:nvPicPr>
        <xdr:cNvPr id="18" name="Рисунок 17" descr="hd ML16-P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0097750"/>
          <a:ext cx="960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7</xdr:row>
      <xdr:rowOff>133350</xdr:rowOff>
    </xdr:from>
    <xdr:to>
      <xdr:col>3</xdr:col>
      <xdr:colOff>1758305</xdr:colOff>
      <xdr:row>7</xdr:row>
      <xdr:rowOff>1573350</xdr:rowOff>
    </xdr:to>
    <xdr:pic>
      <xdr:nvPicPr>
        <xdr:cNvPr id="19" name="Рисунок 18" descr="hd No3Pack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7277100"/>
          <a:ext cx="172973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45</xdr:row>
      <xdr:rowOff>96975</xdr:rowOff>
    </xdr:from>
    <xdr:to>
      <xdr:col>3</xdr:col>
      <xdr:colOff>1552575</xdr:colOff>
      <xdr:row>45</xdr:row>
      <xdr:rowOff>1411425</xdr:rowOff>
    </xdr:to>
    <xdr:pic>
      <xdr:nvPicPr>
        <xdr:cNvPr id="20" name="Рисунок 19" descr="hd No3Pack/P18-PA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26340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47</xdr:row>
      <xdr:rowOff>77924</xdr:rowOff>
    </xdr:from>
    <xdr:to>
      <xdr:col>3</xdr:col>
      <xdr:colOff>1476375</xdr:colOff>
      <xdr:row>47</xdr:row>
      <xdr:rowOff>1382849</xdr:rowOff>
    </xdr:to>
    <xdr:pic>
      <xdr:nvPicPr>
        <xdr:cNvPr id="21" name="Рисунок 20" descr="hd No3Pack/P18-PA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6339599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16</xdr:row>
      <xdr:rowOff>104775</xdr:rowOff>
    </xdr:from>
    <xdr:to>
      <xdr:col>3</xdr:col>
      <xdr:colOff>1120875</xdr:colOff>
      <xdr:row>16</xdr:row>
      <xdr:rowOff>1544775</xdr:rowOff>
    </xdr:to>
    <xdr:pic>
      <xdr:nvPicPr>
        <xdr:cNvPr id="23" name="Рисунок 22" descr="hd No3 Array curve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2258675"/>
          <a:ext cx="978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21</xdr:row>
      <xdr:rowOff>114300</xdr:rowOff>
    </xdr:from>
    <xdr:to>
      <xdr:col>3</xdr:col>
      <xdr:colOff>1851825</xdr:colOff>
      <xdr:row>21</xdr:row>
      <xdr:rowOff>1554300</xdr:rowOff>
    </xdr:to>
    <xdr:pic>
      <xdr:nvPicPr>
        <xdr:cNvPr id="25" name="Рисунок 24" descr="hd No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4058900"/>
          <a:ext cx="1728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5</xdr:row>
      <xdr:rowOff>19050</xdr:rowOff>
    </xdr:from>
    <xdr:to>
      <xdr:col>3</xdr:col>
      <xdr:colOff>1226700</xdr:colOff>
      <xdr:row>5</xdr:row>
      <xdr:rowOff>1459050</xdr:rowOff>
    </xdr:to>
    <xdr:pic>
      <xdr:nvPicPr>
        <xdr:cNvPr id="26" name="Рисунок 25" descr="hd MP12 without grill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4314825"/>
          <a:ext cx="960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6</xdr:row>
      <xdr:rowOff>19049</xdr:rowOff>
    </xdr:from>
    <xdr:to>
      <xdr:col>3</xdr:col>
      <xdr:colOff>1217175</xdr:colOff>
      <xdr:row>6</xdr:row>
      <xdr:rowOff>1373324</xdr:rowOff>
    </xdr:to>
    <xdr:pic>
      <xdr:nvPicPr>
        <xdr:cNvPr id="27" name="Рисунок 26" descr="hd MP15 without grill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5781674"/>
          <a:ext cx="902850" cy="135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9</xdr:row>
      <xdr:rowOff>47625</xdr:rowOff>
    </xdr:from>
    <xdr:to>
      <xdr:col>3</xdr:col>
      <xdr:colOff>1834505</xdr:colOff>
      <xdr:row>9</xdr:row>
      <xdr:rowOff>1487625</xdr:rowOff>
    </xdr:to>
    <xdr:pic>
      <xdr:nvPicPr>
        <xdr:cNvPr id="28" name="Рисунок 27" descr="hd Sub1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801100"/>
          <a:ext cx="172973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85726</xdr:colOff>
      <xdr:row>10</xdr:row>
      <xdr:rowOff>185875</xdr:rowOff>
    </xdr:from>
    <xdr:to>
      <xdr:col>3</xdr:col>
      <xdr:colOff>2009776</xdr:colOff>
      <xdr:row>10</xdr:row>
      <xdr:rowOff>1468575</xdr:rowOff>
    </xdr:to>
    <xdr:pic>
      <xdr:nvPicPr>
        <xdr:cNvPr id="29" name="Рисунок 28" descr="hd Sub1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10463350"/>
          <a:ext cx="1924050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8</xdr:row>
      <xdr:rowOff>211275</xdr:rowOff>
    </xdr:from>
    <xdr:to>
      <xdr:col>3</xdr:col>
      <xdr:colOff>1971675</xdr:colOff>
      <xdr:row>8</xdr:row>
      <xdr:rowOff>1392375</xdr:rowOff>
    </xdr:to>
    <xdr:pic>
      <xdr:nvPicPr>
        <xdr:cNvPr id="30" name="Рисунок 29" descr="hd P1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964750"/>
          <a:ext cx="17716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57</xdr:row>
      <xdr:rowOff>68400</xdr:rowOff>
    </xdr:from>
    <xdr:to>
      <xdr:col>3</xdr:col>
      <xdr:colOff>2038350</xdr:colOff>
      <xdr:row>57</xdr:row>
      <xdr:rowOff>1306650</xdr:rowOff>
    </xdr:to>
    <xdr:pic>
      <xdr:nvPicPr>
        <xdr:cNvPr id="31" name="Рисунок 30" descr="hd B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43911975"/>
          <a:ext cx="18573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11</xdr:row>
      <xdr:rowOff>85725</xdr:rowOff>
    </xdr:from>
    <xdr:to>
      <xdr:col>3</xdr:col>
      <xdr:colOff>2153625</xdr:colOff>
      <xdr:row>11</xdr:row>
      <xdr:rowOff>1525725</xdr:rowOff>
    </xdr:to>
    <xdr:pic>
      <xdr:nvPicPr>
        <xdr:cNvPr id="32" name="irc_mi" descr="http://www.robins-audio.de/wp-content/uploads/2011/11/INFRAFront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1972925"/>
          <a:ext cx="2106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295276</xdr:colOff>
      <xdr:row>22</xdr:row>
      <xdr:rowOff>232868</xdr:rowOff>
    </xdr:from>
    <xdr:to>
      <xdr:col>3</xdr:col>
      <xdr:colOff>1876425</xdr:colOff>
      <xdr:row>22</xdr:row>
      <xdr:rowOff>1363799</xdr:rowOff>
    </xdr:to>
    <xdr:pic>
      <xdr:nvPicPr>
        <xdr:cNvPr id="33" name="irc_mi" descr="http://www.robins-audio.de/wp-content/flagallery/produkte/no5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21568868"/>
          <a:ext cx="1581149" cy="113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18</xdr:row>
      <xdr:rowOff>104775</xdr:rowOff>
    </xdr:from>
    <xdr:to>
      <xdr:col>3</xdr:col>
      <xdr:colOff>1187550</xdr:colOff>
      <xdr:row>18</xdr:row>
      <xdr:rowOff>1544775</xdr:rowOff>
    </xdr:to>
    <xdr:pic>
      <xdr:nvPicPr>
        <xdr:cNvPr id="35" name="Рисунок 34" descr="hd No3 Array curve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7973675"/>
          <a:ext cx="978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12</xdr:row>
      <xdr:rowOff>257175</xdr:rowOff>
    </xdr:from>
    <xdr:to>
      <xdr:col>3</xdr:col>
      <xdr:colOff>2038350</xdr:colOff>
      <xdr:row>12</xdr:row>
      <xdr:rowOff>1438275</xdr:rowOff>
    </xdr:to>
    <xdr:pic>
      <xdr:nvPicPr>
        <xdr:cNvPr id="34" name="Рисунок 33" descr="hd P1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5297150"/>
          <a:ext cx="17716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14</xdr:row>
      <xdr:rowOff>85725</xdr:rowOff>
    </xdr:from>
    <xdr:to>
      <xdr:col>3</xdr:col>
      <xdr:colOff>2009775</xdr:colOff>
      <xdr:row>14</xdr:row>
      <xdr:rowOff>1368425</xdr:rowOff>
    </xdr:to>
    <xdr:pic>
      <xdr:nvPicPr>
        <xdr:cNvPr id="36" name="Рисунок 35" descr="hd Sub1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8097500"/>
          <a:ext cx="1924050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13</xdr:row>
      <xdr:rowOff>38100</xdr:rowOff>
    </xdr:from>
    <xdr:to>
      <xdr:col>3</xdr:col>
      <xdr:colOff>1967855</xdr:colOff>
      <xdr:row>13</xdr:row>
      <xdr:rowOff>1478100</xdr:rowOff>
    </xdr:to>
    <xdr:pic>
      <xdr:nvPicPr>
        <xdr:cNvPr id="37" name="Рисунок 36" descr="hd Sub1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6792575"/>
          <a:ext cx="172973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56</xdr:row>
      <xdr:rowOff>28575</xdr:rowOff>
    </xdr:from>
    <xdr:to>
      <xdr:col>3</xdr:col>
      <xdr:colOff>805725</xdr:colOff>
      <xdr:row>56</xdr:row>
      <xdr:rowOff>1108575</xdr:rowOff>
    </xdr:to>
    <xdr:pic>
      <xdr:nvPicPr>
        <xdr:cNvPr id="38" name="Рисунок 37" descr="hd M6 sid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5216425"/>
          <a:ext cx="7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54</xdr:row>
      <xdr:rowOff>47625</xdr:rowOff>
    </xdr:from>
    <xdr:to>
      <xdr:col>3</xdr:col>
      <xdr:colOff>810775</xdr:colOff>
      <xdr:row>54</xdr:row>
      <xdr:rowOff>1078050</xdr:rowOff>
    </xdr:to>
    <xdr:pic>
      <xdr:nvPicPr>
        <xdr:cNvPr id="39" name="Рисунок 38" descr="hd M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3692425"/>
          <a:ext cx="686950" cy="103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52</xdr:row>
      <xdr:rowOff>104775</xdr:rowOff>
    </xdr:from>
    <xdr:to>
      <xdr:col>3</xdr:col>
      <xdr:colOff>809625</xdr:colOff>
      <xdr:row>52</xdr:row>
      <xdr:rowOff>800100</xdr:rowOff>
    </xdr:to>
    <xdr:pic>
      <xdr:nvPicPr>
        <xdr:cNvPr id="41" name="Рисунок 40" descr="hd M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8" b="32521"/>
        <a:stretch/>
      </xdr:blipFill>
      <xdr:spPr bwMode="auto">
        <a:xfrm>
          <a:off x="5257800" y="51520725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</xdr:colOff>
      <xdr:row>19</xdr:row>
      <xdr:rowOff>57150</xdr:rowOff>
    </xdr:from>
    <xdr:to>
      <xdr:col>3</xdr:col>
      <xdr:colOff>1590525</xdr:colOff>
      <xdr:row>20</xdr:row>
      <xdr:rowOff>1695225</xdr:rowOff>
    </xdr:to>
    <xdr:pic>
      <xdr:nvPicPr>
        <xdr:cNvPr id="42" name="Рисунок 41" descr="http://www.harmonic-design.com/wp-content/uploads/2016/03/hd-HLS24-flown-1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4231600"/>
          <a:ext cx="12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51</xdr:row>
      <xdr:rowOff>38100</xdr:rowOff>
    </xdr:from>
    <xdr:to>
      <xdr:col>3</xdr:col>
      <xdr:colOff>824775</xdr:colOff>
      <xdr:row>51</xdr:row>
      <xdr:rowOff>1118100</xdr:rowOff>
    </xdr:to>
    <xdr:pic>
      <xdr:nvPicPr>
        <xdr:cNvPr id="43" name="Рисунок 42" descr="hd M6 sid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4206775"/>
          <a:ext cx="7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48</xdr:row>
      <xdr:rowOff>209550</xdr:rowOff>
    </xdr:from>
    <xdr:to>
      <xdr:col>3</xdr:col>
      <xdr:colOff>695325</xdr:colOff>
      <xdr:row>49</xdr:row>
      <xdr:rowOff>542925</xdr:rowOff>
    </xdr:to>
    <xdr:pic>
      <xdr:nvPicPr>
        <xdr:cNvPr id="44" name="Рисунок 43" descr="hd M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8" b="32521"/>
        <a:stretch/>
      </xdr:blipFill>
      <xdr:spPr bwMode="auto">
        <a:xfrm>
          <a:off x="5143500" y="53082825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66675</xdr:rowOff>
    </xdr:from>
    <xdr:to>
      <xdr:col>3</xdr:col>
      <xdr:colOff>734575</xdr:colOff>
      <xdr:row>51</xdr:row>
      <xdr:rowOff>1725</xdr:rowOff>
    </xdr:to>
    <xdr:pic>
      <xdr:nvPicPr>
        <xdr:cNvPr id="45" name="Рисунок 44" descr="hd M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3873400"/>
          <a:ext cx="686950" cy="103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3</xdr:row>
      <xdr:rowOff>1123950</xdr:rowOff>
    </xdr:from>
    <xdr:to>
      <xdr:col>3</xdr:col>
      <xdr:colOff>1455300</xdr:colOff>
      <xdr:row>5</xdr:row>
      <xdr:rowOff>11250</xdr:rowOff>
    </xdr:to>
    <xdr:pic>
      <xdr:nvPicPr>
        <xdr:cNvPr id="46" name="Рисунок 45" descr="hd MP12 without grill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105400"/>
          <a:ext cx="960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1143000</xdr:colOff>
      <xdr:row>24</xdr:row>
      <xdr:rowOff>504825</xdr:rowOff>
    </xdr:from>
    <xdr:to>
      <xdr:col>3</xdr:col>
      <xdr:colOff>1685700</xdr:colOff>
      <xdr:row>25</xdr:row>
      <xdr:rowOff>1428525</xdr:rowOff>
    </xdr:to>
    <xdr:pic>
      <xdr:nvPicPr>
        <xdr:cNvPr id="47" name="Рисунок 46" descr="http://www.harmonic-design.com/wp-content/uploads/2016/01/hd-ML24-hd-PL16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1356300"/>
          <a:ext cx="18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161925</xdr:colOff>
      <xdr:row>17</xdr:row>
      <xdr:rowOff>123825</xdr:rowOff>
    </xdr:from>
    <xdr:to>
      <xdr:col>3</xdr:col>
      <xdr:colOff>1139925</xdr:colOff>
      <xdr:row>17</xdr:row>
      <xdr:rowOff>1563825</xdr:rowOff>
    </xdr:to>
    <xdr:pic>
      <xdr:nvPicPr>
        <xdr:cNvPr id="48" name="Рисунок 47" descr="hd No3 Array curve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3945850"/>
          <a:ext cx="978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B2" sqref="B2"/>
    </sheetView>
  </sheetViews>
  <sheetFormatPr defaultRowHeight="12.75" x14ac:dyDescent="0.2"/>
  <cols>
    <col min="1" max="1" width="11.7109375" customWidth="1"/>
    <col min="2" max="2" width="46.42578125" style="1" customWidth="1"/>
    <col min="3" max="3" width="18.85546875" customWidth="1"/>
    <col min="4" max="4" width="32.85546875" customWidth="1"/>
    <col min="5" max="5" width="15.42578125" customWidth="1"/>
    <col min="6" max="6" width="11.28515625" customWidth="1"/>
    <col min="7" max="7" width="11" customWidth="1"/>
  </cols>
  <sheetData>
    <row r="1" spans="1:8" ht="50.25" customHeight="1" x14ac:dyDescent="0.2">
      <c r="A1" s="3" t="s">
        <v>0</v>
      </c>
      <c r="B1" s="18" t="s">
        <v>113</v>
      </c>
      <c r="C1" s="15" t="s">
        <v>115</v>
      </c>
      <c r="D1" s="5" t="s">
        <v>1</v>
      </c>
      <c r="E1" s="15" t="s">
        <v>116</v>
      </c>
      <c r="F1" s="15" t="s">
        <v>117</v>
      </c>
      <c r="G1" s="15" t="s">
        <v>118</v>
      </c>
      <c r="H1" s="19" t="s">
        <v>119</v>
      </c>
    </row>
    <row r="2" spans="1:8" ht="93" customHeight="1" x14ac:dyDescent="0.2">
      <c r="A2" s="14">
        <v>181</v>
      </c>
      <c r="B2" s="15" t="s">
        <v>88</v>
      </c>
      <c r="C2" s="7">
        <v>1924.6080000000002</v>
      </c>
      <c r="D2" s="4"/>
      <c r="E2" s="21">
        <f>C2*0.7</f>
        <v>1347.2256</v>
      </c>
      <c r="F2" s="22">
        <f>C2*0.65</f>
        <v>1250.9952000000001</v>
      </c>
      <c r="G2" s="22">
        <f>C2*0.6</f>
        <v>1154.7648000000002</v>
      </c>
      <c r="H2" s="22">
        <f>C2*0.55</f>
        <v>1058.5344000000002</v>
      </c>
    </row>
    <row r="3" spans="1:8" ht="132" customHeight="1" x14ac:dyDescent="0.2">
      <c r="A3" s="14">
        <v>281</v>
      </c>
      <c r="B3" s="15" t="s">
        <v>85</v>
      </c>
      <c r="C3" s="7">
        <v>2308.096</v>
      </c>
      <c r="D3" s="4"/>
      <c r="E3" s="21">
        <f t="shared" ref="E3:E63" si="0">C3*0.7</f>
        <v>1615.6671999999999</v>
      </c>
      <c r="F3" s="22">
        <f t="shared" ref="F3:F63" si="1">C3*0.65</f>
        <v>1500.2624000000001</v>
      </c>
      <c r="G3" s="22">
        <f t="shared" ref="G3:G63" si="2">C3*0.6</f>
        <v>1384.8576</v>
      </c>
      <c r="H3" s="22">
        <f t="shared" ref="H3:H64" si="3">C3*0.55</f>
        <v>1269.4528</v>
      </c>
    </row>
    <row r="4" spans="1:8" ht="100.5" customHeight="1" x14ac:dyDescent="0.2">
      <c r="A4" s="13" t="s">
        <v>2</v>
      </c>
      <c r="B4" s="2" t="s">
        <v>86</v>
      </c>
      <c r="C4" s="7">
        <v>3150.3359999999998</v>
      </c>
      <c r="D4" s="4"/>
      <c r="E4" s="21">
        <f t="shared" si="0"/>
        <v>2205.2351999999996</v>
      </c>
      <c r="F4" s="22">
        <f t="shared" si="1"/>
        <v>2047.7184</v>
      </c>
      <c r="G4" s="22">
        <f t="shared" si="2"/>
        <v>1890.2015999999999</v>
      </c>
      <c r="H4" s="22">
        <f t="shared" si="3"/>
        <v>1732.6848</v>
      </c>
    </row>
    <row r="5" spans="1:8" ht="100.5" customHeight="1" x14ac:dyDescent="0.2">
      <c r="A5" s="13" t="s">
        <v>107</v>
      </c>
      <c r="B5" s="2" t="s">
        <v>108</v>
      </c>
      <c r="C5" s="7">
        <v>0</v>
      </c>
      <c r="D5" s="4"/>
      <c r="E5" s="21">
        <f t="shared" si="0"/>
        <v>0</v>
      </c>
      <c r="F5" s="22">
        <f t="shared" si="1"/>
        <v>0</v>
      </c>
      <c r="G5" s="22">
        <f t="shared" si="2"/>
        <v>0</v>
      </c>
      <c r="H5" s="22">
        <f t="shared" si="3"/>
        <v>0</v>
      </c>
    </row>
    <row r="6" spans="1:8" ht="115.5" customHeight="1" x14ac:dyDescent="0.2">
      <c r="A6" s="13" t="s">
        <v>3</v>
      </c>
      <c r="B6" s="2" t="s">
        <v>70</v>
      </c>
      <c r="C6" s="7">
        <v>3150.3359999999998</v>
      </c>
      <c r="D6" s="4"/>
      <c r="E6" s="21">
        <f t="shared" si="0"/>
        <v>2205.2351999999996</v>
      </c>
      <c r="F6" s="22">
        <f t="shared" si="1"/>
        <v>2047.7184</v>
      </c>
      <c r="G6" s="22">
        <f t="shared" si="2"/>
        <v>1890.2015999999999</v>
      </c>
      <c r="H6" s="22">
        <f t="shared" si="3"/>
        <v>1732.6848</v>
      </c>
    </row>
    <row r="7" spans="1:8" ht="108.75" customHeight="1" x14ac:dyDescent="0.2">
      <c r="A7" s="13" t="s">
        <v>4</v>
      </c>
      <c r="B7" s="2" t="s">
        <v>71</v>
      </c>
      <c r="C7" s="7">
        <v>3361.7919999999995</v>
      </c>
      <c r="D7" s="4"/>
      <c r="E7" s="21">
        <f t="shared" si="0"/>
        <v>2353.2543999999994</v>
      </c>
      <c r="F7" s="22">
        <f t="shared" si="1"/>
        <v>2185.1647999999996</v>
      </c>
      <c r="G7" s="22">
        <f t="shared" si="2"/>
        <v>2017.0751999999995</v>
      </c>
      <c r="H7" s="22">
        <f t="shared" si="3"/>
        <v>1848.9855999999997</v>
      </c>
    </row>
    <row r="8" spans="1:8" ht="126.75" customHeight="1" x14ac:dyDescent="0.2">
      <c r="A8" s="13" t="s">
        <v>5</v>
      </c>
      <c r="B8" s="15" t="s">
        <v>89</v>
      </c>
      <c r="C8" s="7">
        <v>7085.5679999999993</v>
      </c>
      <c r="D8" s="4"/>
      <c r="E8" s="21">
        <f t="shared" si="0"/>
        <v>4959.8975999999993</v>
      </c>
      <c r="F8" s="22">
        <f t="shared" si="1"/>
        <v>4605.6192000000001</v>
      </c>
      <c r="G8" s="22">
        <f t="shared" si="2"/>
        <v>4251.340799999999</v>
      </c>
      <c r="H8" s="22">
        <f t="shared" si="3"/>
        <v>3897.0623999999998</v>
      </c>
    </row>
    <row r="9" spans="1:8" ht="113.25" customHeight="1" x14ac:dyDescent="0.2">
      <c r="A9" s="13" t="s">
        <v>64</v>
      </c>
      <c r="B9" s="2" t="s">
        <v>65</v>
      </c>
      <c r="C9" s="7">
        <v>0</v>
      </c>
      <c r="D9" s="4"/>
      <c r="E9" s="21">
        <f t="shared" si="0"/>
        <v>0</v>
      </c>
      <c r="F9" s="22">
        <f t="shared" si="1"/>
        <v>0</v>
      </c>
      <c r="G9" s="22">
        <f t="shared" si="2"/>
        <v>0</v>
      </c>
      <c r="H9" s="22">
        <f t="shared" si="3"/>
        <v>0</v>
      </c>
    </row>
    <row r="10" spans="1:8" ht="120" customHeight="1" x14ac:dyDescent="0.2">
      <c r="A10" s="13" t="s">
        <v>7</v>
      </c>
      <c r="B10" s="2" t="s">
        <v>66</v>
      </c>
      <c r="C10" s="7">
        <v>2515.9679999999998</v>
      </c>
      <c r="D10" s="4"/>
      <c r="E10" s="21">
        <f t="shared" si="0"/>
        <v>1761.1775999999998</v>
      </c>
      <c r="F10" s="22">
        <f t="shared" si="1"/>
        <v>1635.3791999999999</v>
      </c>
      <c r="G10" s="22">
        <f t="shared" si="2"/>
        <v>1509.5808</v>
      </c>
      <c r="H10" s="22">
        <f t="shared" si="3"/>
        <v>1383.7824000000001</v>
      </c>
    </row>
    <row r="11" spans="1:8" ht="126.75" customHeight="1" x14ac:dyDescent="0.2">
      <c r="A11" s="13" t="s">
        <v>6</v>
      </c>
      <c r="B11" s="2" t="s">
        <v>67</v>
      </c>
      <c r="C11" s="7">
        <v>3150.3359999999998</v>
      </c>
      <c r="D11" s="4"/>
      <c r="E11" s="21">
        <f t="shared" si="0"/>
        <v>2205.2351999999996</v>
      </c>
      <c r="F11" s="22">
        <f t="shared" si="1"/>
        <v>2047.7184</v>
      </c>
      <c r="G11" s="22">
        <f t="shared" si="2"/>
        <v>1890.2015999999999</v>
      </c>
      <c r="H11" s="22">
        <f t="shared" si="3"/>
        <v>1732.6848</v>
      </c>
    </row>
    <row r="12" spans="1:8" ht="135" customHeight="1" x14ac:dyDescent="0.2">
      <c r="A12" s="13" t="s">
        <v>60</v>
      </c>
      <c r="B12" s="2" t="s">
        <v>68</v>
      </c>
      <c r="C12" s="11">
        <v>0</v>
      </c>
      <c r="D12" s="4"/>
      <c r="E12" s="21">
        <f t="shared" si="0"/>
        <v>0</v>
      </c>
      <c r="F12" s="22">
        <f t="shared" si="1"/>
        <v>0</v>
      </c>
      <c r="G12" s="22">
        <f t="shared" si="2"/>
        <v>0</v>
      </c>
      <c r="H12" s="22">
        <f t="shared" si="3"/>
        <v>0</v>
      </c>
    </row>
    <row r="13" spans="1:8" ht="135" customHeight="1" x14ac:dyDescent="0.2">
      <c r="A13" s="13" t="s">
        <v>80</v>
      </c>
      <c r="B13" s="2" t="s">
        <v>81</v>
      </c>
      <c r="C13" s="11">
        <v>0</v>
      </c>
      <c r="D13" s="4"/>
      <c r="E13" s="21">
        <f t="shared" si="0"/>
        <v>0</v>
      </c>
      <c r="F13" s="22">
        <f t="shared" si="1"/>
        <v>0</v>
      </c>
      <c r="G13" s="22">
        <f t="shared" si="2"/>
        <v>0</v>
      </c>
      <c r="H13" s="22">
        <f t="shared" si="3"/>
        <v>0</v>
      </c>
    </row>
    <row r="14" spans="1:8" ht="123" customHeight="1" x14ac:dyDescent="0.2">
      <c r="A14" s="12" t="s">
        <v>8</v>
      </c>
      <c r="B14" s="2" t="s">
        <v>82</v>
      </c>
      <c r="C14" s="7">
        <v>5580.2879999999996</v>
      </c>
      <c r="D14" s="4"/>
      <c r="E14" s="21">
        <f t="shared" si="0"/>
        <v>3906.2015999999994</v>
      </c>
      <c r="F14" s="22">
        <f t="shared" si="1"/>
        <v>3627.1871999999998</v>
      </c>
      <c r="G14" s="22">
        <f t="shared" si="2"/>
        <v>3348.1727999999998</v>
      </c>
      <c r="H14" s="22">
        <f t="shared" si="3"/>
        <v>3069.1583999999998</v>
      </c>
    </row>
    <row r="15" spans="1:8" ht="116.25" customHeight="1" x14ac:dyDescent="0.2">
      <c r="A15" s="12" t="s">
        <v>9</v>
      </c>
      <c r="B15" s="2" t="s">
        <v>83</v>
      </c>
      <c r="C15" s="7">
        <v>6225.4079999999994</v>
      </c>
      <c r="D15" s="4"/>
      <c r="E15" s="21">
        <f t="shared" si="0"/>
        <v>4357.7855999999992</v>
      </c>
      <c r="F15" s="22">
        <f t="shared" si="1"/>
        <v>4046.5151999999998</v>
      </c>
      <c r="G15" s="22">
        <f t="shared" si="2"/>
        <v>3735.2447999999995</v>
      </c>
      <c r="H15" s="22">
        <f t="shared" si="3"/>
        <v>3423.9744000000001</v>
      </c>
    </row>
    <row r="16" spans="1:8" x14ac:dyDescent="0.2">
      <c r="A16" s="4"/>
      <c r="B16" s="6" t="s">
        <v>10</v>
      </c>
      <c r="C16" s="7">
        <v>0</v>
      </c>
      <c r="D16" s="4"/>
      <c r="E16" s="21">
        <f t="shared" si="0"/>
        <v>0</v>
      </c>
      <c r="F16" s="22">
        <f t="shared" si="1"/>
        <v>0</v>
      </c>
      <c r="G16" s="22">
        <f t="shared" si="2"/>
        <v>0</v>
      </c>
      <c r="H16" s="22">
        <f t="shared" si="3"/>
        <v>0</v>
      </c>
    </row>
    <row r="17" spans="1:8" s="9" customFormat="1" ht="128.25" customHeight="1" x14ac:dyDescent="0.2">
      <c r="A17" s="2" t="s">
        <v>11</v>
      </c>
      <c r="B17" s="10" t="s">
        <v>87</v>
      </c>
      <c r="C17" s="11">
        <v>3429.8879999999999</v>
      </c>
      <c r="D17" s="4"/>
      <c r="E17" s="21">
        <f t="shared" si="0"/>
        <v>2400.9215999999997</v>
      </c>
      <c r="F17" s="22">
        <f t="shared" si="1"/>
        <v>2229.4272000000001</v>
      </c>
      <c r="G17" s="22">
        <f t="shared" si="2"/>
        <v>2057.9328</v>
      </c>
      <c r="H17" s="22">
        <f t="shared" si="3"/>
        <v>1886.4384</v>
      </c>
    </row>
    <row r="18" spans="1:8" s="9" customFormat="1" ht="128.25" customHeight="1" x14ac:dyDescent="0.2">
      <c r="A18" s="2" t="s">
        <v>112</v>
      </c>
      <c r="B18" s="10" t="s">
        <v>114</v>
      </c>
      <c r="C18" s="11">
        <v>0</v>
      </c>
      <c r="D18" s="4"/>
      <c r="E18" s="21">
        <f t="shared" si="0"/>
        <v>0</v>
      </c>
      <c r="F18" s="22">
        <f t="shared" si="1"/>
        <v>0</v>
      </c>
      <c r="G18" s="22">
        <f t="shared" si="2"/>
        <v>0</v>
      </c>
      <c r="H18" s="22">
        <f t="shared" si="3"/>
        <v>0</v>
      </c>
    </row>
    <row r="19" spans="1:8" s="9" customFormat="1" ht="128.25" customHeight="1" x14ac:dyDescent="0.2">
      <c r="A19" s="2" t="s">
        <v>58</v>
      </c>
      <c r="B19" s="10" t="s">
        <v>84</v>
      </c>
      <c r="C19" s="11">
        <v>0</v>
      </c>
      <c r="D19" s="4"/>
      <c r="E19" s="21">
        <f t="shared" si="0"/>
        <v>0</v>
      </c>
      <c r="F19" s="22">
        <f t="shared" si="1"/>
        <v>0</v>
      </c>
      <c r="G19" s="22">
        <f t="shared" si="2"/>
        <v>0</v>
      </c>
      <c r="H19" s="22">
        <f t="shared" si="3"/>
        <v>0</v>
      </c>
    </row>
    <row r="20" spans="1:8" s="9" customFormat="1" x14ac:dyDescent="0.2">
      <c r="A20" s="2"/>
      <c r="B20" s="6" t="s">
        <v>12</v>
      </c>
      <c r="C20" s="11">
        <v>0</v>
      </c>
      <c r="D20" s="8"/>
      <c r="E20" s="21">
        <f t="shared" si="0"/>
        <v>0</v>
      </c>
      <c r="F20" s="22">
        <f t="shared" si="1"/>
        <v>0</v>
      </c>
      <c r="G20" s="22">
        <f t="shared" si="2"/>
        <v>0</v>
      </c>
      <c r="H20" s="22">
        <f t="shared" si="3"/>
        <v>0</v>
      </c>
    </row>
    <row r="21" spans="1:8" s="9" customFormat="1" ht="135" customHeight="1" x14ac:dyDescent="0.2">
      <c r="A21" s="2" t="s">
        <v>98</v>
      </c>
      <c r="B21" s="10" t="s">
        <v>99</v>
      </c>
      <c r="C21" s="7">
        <v>0</v>
      </c>
      <c r="D21" s="4"/>
      <c r="E21" s="21">
        <f t="shared" si="0"/>
        <v>0</v>
      </c>
      <c r="F21" s="22">
        <f t="shared" si="1"/>
        <v>0</v>
      </c>
      <c r="G21" s="22">
        <f t="shared" si="2"/>
        <v>0</v>
      </c>
      <c r="H21" s="22">
        <f t="shared" si="3"/>
        <v>0</v>
      </c>
    </row>
    <row r="22" spans="1:8" ht="132" customHeight="1" x14ac:dyDescent="0.2">
      <c r="A22" s="2" t="s">
        <v>13</v>
      </c>
      <c r="B22" s="10" t="s">
        <v>87</v>
      </c>
      <c r="C22" s="7">
        <v>3644.9279999999999</v>
      </c>
      <c r="D22" s="4"/>
      <c r="E22" s="21">
        <f t="shared" si="0"/>
        <v>2551.4495999999999</v>
      </c>
      <c r="F22" s="22">
        <f t="shared" si="1"/>
        <v>2369.2031999999999</v>
      </c>
      <c r="G22" s="22">
        <f t="shared" si="2"/>
        <v>2186.9567999999999</v>
      </c>
      <c r="H22" s="22">
        <f t="shared" si="3"/>
        <v>2004.7104000000002</v>
      </c>
    </row>
    <row r="23" spans="1:8" ht="132" customHeight="1" x14ac:dyDescent="0.2">
      <c r="A23" s="2" t="s">
        <v>59</v>
      </c>
      <c r="B23" s="10" t="s">
        <v>84</v>
      </c>
      <c r="C23" s="7">
        <v>0</v>
      </c>
      <c r="D23" s="4"/>
      <c r="E23" s="21">
        <f t="shared" si="0"/>
        <v>0</v>
      </c>
      <c r="F23" s="22">
        <f t="shared" si="1"/>
        <v>0</v>
      </c>
      <c r="G23" s="22">
        <f t="shared" si="2"/>
        <v>0</v>
      </c>
      <c r="H23" s="22">
        <f t="shared" si="3"/>
        <v>0</v>
      </c>
    </row>
    <row r="24" spans="1:8" ht="13.5" customHeight="1" x14ac:dyDescent="0.2">
      <c r="A24" s="4"/>
      <c r="B24" s="6" t="s">
        <v>109</v>
      </c>
      <c r="C24" s="7">
        <v>0</v>
      </c>
      <c r="D24" s="4"/>
      <c r="E24" s="21">
        <f t="shared" si="0"/>
        <v>0</v>
      </c>
      <c r="F24" s="22">
        <f t="shared" si="1"/>
        <v>0</v>
      </c>
      <c r="G24" s="22">
        <f t="shared" si="2"/>
        <v>0</v>
      </c>
      <c r="H24" s="22">
        <f t="shared" si="3"/>
        <v>0</v>
      </c>
    </row>
    <row r="25" spans="1:8" ht="69" customHeight="1" x14ac:dyDescent="0.2">
      <c r="A25" s="4" t="s">
        <v>14</v>
      </c>
      <c r="B25" s="15" t="s">
        <v>90</v>
      </c>
      <c r="C25" s="7">
        <v>1885.1839999999997</v>
      </c>
      <c r="D25" s="4"/>
      <c r="E25" s="21">
        <f t="shared" si="0"/>
        <v>1319.6287999999997</v>
      </c>
      <c r="F25" s="22">
        <f t="shared" si="1"/>
        <v>1225.3695999999998</v>
      </c>
      <c r="G25" s="22">
        <f t="shared" si="2"/>
        <v>1131.1103999999998</v>
      </c>
      <c r="H25" s="22">
        <f t="shared" si="3"/>
        <v>1036.8511999999998</v>
      </c>
    </row>
    <row r="26" spans="1:8" ht="114" customHeight="1" x14ac:dyDescent="0.2">
      <c r="A26" s="4" t="s">
        <v>111</v>
      </c>
      <c r="B26" s="15" t="s">
        <v>110</v>
      </c>
      <c r="C26" s="7">
        <v>0</v>
      </c>
      <c r="D26" s="4"/>
      <c r="E26" s="21">
        <f t="shared" si="0"/>
        <v>0</v>
      </c>
      <c r="F26" s="22">
        <f t="shared" si="1"/>
        <v>0</v>
      </c>
      <c r="G26" s="22">
        <f t="shared" si="2"/>
        <v>0</v>
      </c>
      <c r="H26" s="22">
        <f t="shared" si="3"/>
        <v>0</v>
      </c>
    </row>
    <row r="27" spans="1:8" ht="60" customHeight="1" x14ac:dyDescent="0.2">
      <c r="A27" s="4" t="s">
        <v>15</v>
      </c>
      <c r="B27" s="15" t="s">
        <v>91</v>
      </c>
      <c r="C27" s="7">
        <v>2308.096</v>
      </c>
      <c r="D27" s="4"/>
      <c r="E27" s="21">
        <f t="shared" si="0"/>
        <v>1615.6671999999999</v>
      </c>
      <c r="F27" s="22">
        <f t="shared" si="1"/>
        <v>1500.2624000000001</v>
      </c>
      <c r="G27" s="22">
        <f t="shared" si="2"/>
        <v>1384.8576</v>
      </c>
      <c r="H27" s="22">
        <f t="shared" si="3"/>
        <v>1269.4528</v>
      </c>
    </row>
    <row r="28" spans="1:8" ht="15" customHeight="1" x14ac:dyDescent="0.2">
      <c r="A28" s="4"/>
      <c r="B28" s="6" t="s">
        <v>16</v>
      </c>
      <c r="C28" s="7">
        <v>0</v>
      </c>
      <c r="D28" s="4"/>
      <c r="E28" s="21">
        <f t="shared" si="0"/>
        <v>0</v>
      </c>
      <c r="F28" s="22">
        <f t="shared" si="1"/>
        <v>0</v>
      </c>
      <c r="G28" s="22">
        <f t="shared" si="2"/>
        <v>0</v>
      </c>
      <c r="H28" s="22">
        <f t="shared" si="3"/>
        <v>0</v>
      </c>
    </row>
    <row r="29" spans="1:8" ht="15" customHeight="1" x14ac:dyDescent="0.2">
      <c r="A29" s="8" t="s">
        <v>72</v>
      </c>
      <c r="B29" s="2" t="s">
        <v>76</v>
      </c>
      <c r="C29" s="7">
        <v>0</v>
      </c>
      <c r="D29" s="4"/>
      <c r="E29" s="21">
        <f t="shared" si="0"/>
        <v>0</v>
      </c>
      <c r="F29" s="22">
        <f t="shared" si="1"/>
        <v>0</v>
      </c>
      <c r="G29" s="22">
        <f t="shared" si="2"/>
        <v>0</v>
      </c>
      <c r="H29" s="22">
        <f t="shared" si="3"/>
        <v>0</v>
      </c>
    </row>
    <row r="30" spans="1:8" ht="15" customHeight="1" x14ac:dyDescent="0.2">
      <c r="A30" s="8" t="s">
        <v>73</v>
      </c>
      <c r="B30" s="2" t="s">
        <v>77</v>
      </c>
      <c r="C30" s="7">
        <v>0</v>
      </c>
      <c r="D30" s="4"/>
      <c r="E30" s="21">
        <f t="shared" si="0"/>
        <v>0</v>
      </c>
      <c r="F30" s="22">
        <f t="shared" si="1"/>
        <v>0</v>
      </c>
      <c r="G30" s="22">
        <f t="shared" si="2"/>
        <v>0</v>
      </c>
      <c r="H30" s="22">
        <f t="shared" si="3"/>
        <v>0</v>
      </c>
    </row>
    <row r="31" spans="1:8" ht="15" customHeight="1" x14ac:dyDescent="0.2">
      <c r="A31" s="8" t="s">
        <v>74</v>
      </c>
      <c r="B31" s="2" t="s">
        <v>78</v>
      </c>
      <c r="C31" s="7">
        <v>0</v>
      </c>
      <c r="D31" s="4"/>
      <c r="E31" s="21">
        <f t="shared" si="0"/>
        <v>0</v>
      </c>
      <c r="F31" s="22">
        <f t="shared" si="1"/>
        <v>0</v>
      </c>
      <c r="G31" s="22">
        <f t="shared" si="2"/>
        <v>0</v>
      </c>
      <c r="H31" s="22">
        <f t="shared" si="3"/>
        <v>0</v>
      </c>
    </row>
    <row r="32" spans="1:8" ht="15" customHeight="1" x14ac:dyDescent="0.2">
      <c r="A32" s="8" t="s">
        <v>75</v>
      </c>
      <c r="B32" s="2" t="s">
        <v>79</v>
      </c>
      <c r="C32" s="7">
        <v>0</v>
      </c>
      <c r="D32" s="4"/>
      <c r="E32" s="21">
        <f t="shared" si="0"/>
        <v>0</v>
      </c>
      <c r="F32" s="22">
        <f t="shared" si="1"/>
        <v>0</v>
      </c>
      <c r="G32" s="22">
        <f t="shared" si="2"/>
        <v>0</v>
      </c>
      <c r="H32" s="22">
        <f t="shared" si="3"/>
        <v>0</v>
      </c>
    </row>
    <row r="33" spans="1:8" ht="87.75" customHeight="1" x14ac:dyDescent="0.2">
      <c r="A33" s="8" t="s">
        <v>17</v>
      </c>
      <c r="B33" s="2" t="s">
        <v>56</v>
      </c>
      <c r="C33" s="7">
        <v>10716.16</v>
      </c>
      <c r="D33" s="4"/>
      <c r="E33" s="21">
        <f t="shared" si="0"/>
        <v>7501.311999999999</v>
      </c>
      <c r="F33" s="22">
        <f t="shared" si="1"/>
        <v>6965.5039999999999</v>
      </c>
      <c r="G33" s="22">
        <f t="shared" si="2"/>
        <v>6429.6959999999999</v>
      </c>
      <c r="H33" s="22">
        <f t="shared" si="3"/>
        <v>5893.8880000000008</v>
      </c>
    </row>
    <row r="34" spans="1:8" ht="86.25" customHeight="1" x14ac:dyDescent="0.2">
      <c r="A34" s="8" t="s">
        <v>18</v>
      </c>
      <c r="B34" s="2" t="s">
        <v>57</v>
      </c>
      <c r="C34" s="7">
        <v>12508.16</v>
      </c>
      <c r="D34" s="4"/>
      <c r="E34" s="21">
        <f t="shared" si="0"/>
        <v>8755.7119999999995</v>
      </c>
      <c r="F34" s="22">
        <f t="shared" si="1"/>
        <v>8130.3040000000001</v>
      </c>
      <c r="G34" s="22">
        <f t="shared" si="2"/>
        <v>7504.8959999999997</v>
      </c>
      <c r="H34" s="22">
        <f t="shared" si="3"/>
        <v>6879.4880000000003</v>
      </c>
    </row>
    <row r="35" spans="1:8" ht="15.75" customHeight="1" x14ac:dyDescent="0.2">
      <c r="A35" s="2"/>
      <c r="B35" s="6" t="s">
        <v>19</v>
      </c>
      <c r="C35" s="7">
        <v>0</v>
      </c>
      <c r="D35" s="4"/>
      <c r="E35" s="21">
        <f t="shared" si="0"/>
        <v>0</v>
      </c>
      <c r="F35" s="22">
        <f t="shared" si="1"/>
        <v>0</v>
      </c>
      <c r="G35" s="22">
        <f t="shared" si="2"/>
        <v>0</v>
      </c>
      <c r="H35" s="22">
        <f t="shared" si="3"/>
        <v>0</v>
      </c>
    </row>
    <row r="36" spans="1:8" ht="116.25" customHeight="1" x14ac:dyDescent="0.2">
      <c r="A36" s="15" t="s">
        <v>20</v>
      </c>
      <c r="B36" s="2" t="s">
        <v>38</v>
      </c>
      <c r="C36" s="7">
        <v>5899.2639999999992</v>
      </c>
      <c r="D36" s="4"/>
      <c r="E36" s="21">
        <f t="shared" si="0"/>
        <v>4129.4847999999993</v>
      </c>
      <c r="F36" s="22">
        <f t="shared" si="1"/>
        <v>3834.5215999999996</v>
      </c>
      <c r="G36" s="22">
        <f t="shared" si="2"/>
        <v>3539.5583999999994</v>
      </c>
      <c r="H36" s="22">
        <f t="shared" si="3"/>
        <v>3244.5951999999997</v>
      </c>
    </row>
    <row r="37" spans="1:8" ht="125.25" customHeight="1" x14ac:dyDescent="0.2">
      <c r="A37" s="14" t="s">
        <v>21</v>
      </c>
      <c r="B37" s="4" t="s">
        <v>39</v>
      </c>
      <c r="C37" s="7">
        <v>11784.191999999999</v>
      </c>
      <c r="D37" s="4"/>
      <c r="E37" s="21">
        <f t="shared" si="0"/>
        <v>8248.9343999999983</v>
      </c>
      <c r="F37" s="22">
        <f t="shared" si="1"/>
        <v>7659.7248</v>
      </c>
      <c r="G37" s="22">
        <f t="shared" si="2"/>
        <v>7070.5151999999989</v>
      </c>
      <c r="H37" s="22">
        <f t="shared" si="3"/>
        <v>6481.3055999999997</v>
      </c>
    </row>
    <row r="38" spans="1:8" ht="125.25" customHeight="1" x14ac:dyDescent="0.2">
      <c r="A38" s="14" t="s">
        <v>22</v>
      </c>
      <c r="B38" s="4" t="s">
        <v>40</v>
      </c>
      <c r="C38" s="7">
        <v>12859.392</v>
      </c>
      <c r="D38" s="4"/>
      <c r="E38" s="21">
        <f t="shared" si="0"/>
        <v>9001.5743999999995</v>
      </c>
      <c r="F38" s="22">
        <f t="shared" si="1"/>
        <v>8358.604800000001</v>
      </c>
      <c r="G38" s="22">
        <f t="shared" si="2"/>
        <v>7715.6351999999997</v>
      </c>
      <c r="H38" s="22">
        <f t="shared" si="3"/>
        <v>7072.6656000000003</v>
      </c>
    </row>
    <row r="39" spans="1:8" ht="90.75" customHeight="1" x14ac:dyDescent="0.2">
      <c r="A39" s="2" t="s">
        <v>23</v>
      </c>
      <c r="B39" s="2" t="s">
        <v>41</v>
      </c>
      <c r="C39" s="7">
        <v>16074.239999999998</v>
      </c>
      <c r="D39" s="4"/>
      <c r="E39" s="21">
        <f t="shared" si="0"/>
        <v>11251.967999999997</v>
      </c>
      <c r="F39" s="22">
        <f t="shared" si="1"/>
        <v>10448.255999999999</v>
      </c>
      <c r="G39" s="22">
        <f t="shared" si="2"/>
        <v>9644.5439999999981</v>
      </c>
      <c r="H39" s="22">
        <f t="shared" si="3"/>
        <v>8840.8320000000003</v>
      </c>
    </row>
    <row r="40" spans="1:8" ht="84.75" customHeight="1" x14ac:dyDescent="0.2">
      <c r="A40" s="2" t="s">
        <v>24</v>
      </c>
      <c r="B40" s="2" t="s">
        <v>42</v>
      </c>
      <c r="C40" s="7">
        <v>11784.191999999999</v>
      </c>
      <c r="D40" s="4"/>
      <c r="E40" s="21">
        <f t="shared" si="0"/>
        <v>8248.9343999999983</v>
      </c>
      <c r="F40" s="22">
        <f t="shared" si="1"/>
        <v>7659.7248</v>
      </c>
      <c r="G40" s="22">
        <f t="shared" si="2"/>
        <v>7070.5151999999989</v>
      </c>
      <c r="H40" s="22">
        <f t="shared" si="3"/>
        <v>6481.3055999999997</v>
      </c>
    </row>
    <row r="41" spans="1:8" ht="122.25" customHeight="1" x14ac:dyDescent="0.2">
      <c r="A41" s="15" t="s">
        <v>25</v>
      </c>
      <c r="B41" s="2" t="s">
        <v>43</v>
      </c>
      <c r="C41" s="7">
        <v>16074.239999999998</v>
      </c>
      <c r="D41" s="4"/>
      <c r="E41" s="21">
        <f t="shared" si="0"/>
        <v>11251.967999999997</v>
      </c>
      <c r="F41" s="22">
        <f t="shared" si="1"/>
        <v>10448.255999999999</v>
      </c>
      <c r="G41" s="22">
        <f t="shared" si="2"/>
        <v>9644.5439999999981</v>
      </c>
      <c r="H41" s="22">
        <f t="shared" si="3"/>
        <v>8840.8320000000003</v>
      </c>
    </row>
    <row r="42" spans="1:8" ht="108.75" customHeight="1" x14ac:dyDescent="0.2">
      <c r="A42" s="15" t="s">
        <v>26</v>
      </c>
      <c r="B42" s="2" t="s">
        <v>44</v>
      </c>
      <c r="C42" s="7">
        <v>19815.935999999998</v>
      </c>
      <c r="D42" s="4"/>
      <c r="E42" s="21">
        <f t="shared" si="0"/>
        <v>13871.155199999997</v>
      </c>
      <c r="F42" s="22">
        <f t="shared" si="1"/>
        <v>12880.358399999999</v>
      </c>
      <c r="G42" s="22">
        <f t="shared" si="2"/>
        <v>11889.561599999999</v>
      </c>
      <c r="H42" s="22">
        <f t="shared" si="3"/>
        <v>10898.764799999999</v>
      </c>
    </row>
    <row r="43" spans="1:8" ht="109.5" customHeight="1" x14ac:dyDescent="0.2">
      <c r="A43" s="15" t="s">
        <v>27</v>
      </c>
      <c r="B43" s="2" t="s">
        <v>45</v>
      </c>
      <c r="C43" s="7">
        <v>31098.367999999999</v>
      </c>
      <c r="D43" s="4"/>
      <c r="E43" s="21">
        <f t="shared" si="0"/>
        <v>21768.857599999999</v>
      </c>
      <c r="F43" s="22">
        <f t="shared" si="1"/>
        <v>20213.939200000001</v>
      </c>
      <c r="G43" s="22">
        <f t="shared" si="2"/>
        <v>18659.020799999998</v>
      </c>
      <c r="H43" s="22">
        <f t="shared" si="3"/>
        <v>17104.1024</v>
      </c>
    </row>
    <row r="44" spans="1:8" ht="138" customHeight="1" x14ac:dyDescent="0.2">
      <c r="A44" s="15" t="s">
        <v>37</v>
      </c>
      <c r="B44" s="2" t="s">
        <v>46</v>
      </c>
      <c r="C44" s="7">
        <v>32173.567999999999</v>
      </c>
      <c r="D44" s="4"/>
      <c r="E44" s="21">
        <f t="shared" si="0"/>
        <v>22521.497599999999</v>
      </c>
      <c r="F44" s="22">
        <f t="shared" si="1"/>
        <v>20912.819200000002</v>
      </c>
      <c r="G44" s="22">
        <f t="shared" si="2"/>
        <v>19304.140799999997</v>
      </c>
      <c r="H44" s="22">
        <f t="shared" si="3"/>
        <v>17695.4624</v>
      </c>
    </row>
    <row r="45" spans="1:8" ht="120" customHeight="1" x14ac:dyDescent="0.2">
      <c r="A45" s="15" t="s">
        <v>36</v>
      </c>
      <c r="B45" s="2" t="s">
        <v>47</v>
      </c>
      <c r="C45" s="7">
        <v>38087.167999999998</v>
      </c>
      <c r="D45" s="4"/>
      <c r="E45" s="21">
        <f t="shared" si="0"/>
        <v>26661.017599999996</v>
      </c>
      <c r="F45" s="22">
        <f t="shared" si="1"/>
        <v>24756.659199999998</v>
      </c>
      <c r="G45" s="22">
        <f t="shared" si="2"/>
        <v>22852.300799999997</v>
      </c>
      <c r="H45" s="22">
        <f t="shared" si="3"/>
        <v>20947.9424</v>
      </c>
    </row>
    <row r="46" spans="1:8" ht="113.25" customHeight="1" x14ac:dyDescent="0.2">
      <c r="A46" s="15" t="s">
        <v>28</v>
      </c>
      <c r="B46" s="2" t="s">
        <v>48</v>
      </c>
      <c r="C46" s="7">
        <v>29514.240000000002</v>
      </c>
      <c r="D46" s="4"/>
      <c r="E46" s="21">
        <f t="shared" si="0"/>
        <v>20659.968000000001</v>
      </c>
      <c r="F46" s="22">
        <f t="shared" si="1"/>
        <v>19184.256000000001</v>
      </c>
      <c r="G46" s="22">
        <f t="shared" si="2"/>
        <v>17708.544000000002</v>
      </c>
      <c r="H46" s="22">
        <f t="shared" si="3"/>
        <v>16232.832000000002</v>
      </c>
    </row>
    <row r="47" spans="1:8" ht="75.75" customHeight="1" x14ac:dyDescent="0.2">
      <c r="A47" s="2" t="s">
        <v>30</v>
      </c>
      <c r="B47" s="2" t="s">
        <v>49</v>
      </c>
      <c r="C47" s="7">
        <v>33277.440000000002</v>
      </c>
      <c r="D47" s="4"/>
      <c r="E47" s="21">
        <f t="shared" si="0"/>
        <v>23294.207999999999</v>
      </c>
      <c r="F47" s="22">
        <f t="shared" si="1"/>
        <v>21630.336000000003</v>
      </c>
      <c r="G47" s="22">
        <f t="shared" si="2"/>
        <v>19966.464</v>
      </c>
      <c r="H47" s="22">
        <f t="shared" si="3"/>
        <v>18302.592000000004</v>
      </c>
    </row>
    <row r="48" spans="1:8" ht="111" customHeight="1" x14ac:dyDescent="0.2">
      <c r="A48" s="15" t="s">
        <v>29</v>
      </c>
      <c r="B48" s="2" t="s">
        <v>50</v>
      </c>
      <c r="C48" s="7">
        <v>41312.767999999996</v>
      </c>
      <c r="D48" s="4"/>
      <c r="E48" s="21">
        <f t="shared" si="0"/>
        <v>28918.937599999994</v>
      </c>
      <c r="F48" s="22">
        <f t="shared" si="1"/>
        <v>26853.299199999998</v>
      </c>
      <c r="G48" s="22">
        <f t="shared" si="2"/>
        <v>24787.660799999998</v>
      </c>
      <c r="H48" s="22">
        <f t="shared" si="3"/>
        <v>22722.022400000002</v>
      </c>
    </row>
    <row r="49" spans="1:8" ht="28.5" customHeight="1" x14ac:dyDescent="0.2">
      <c r="A49" s="4"/>
      <c r="B49" s="6" t="s">
        <v>100</v>
      </c>
      <c r="C49" s="7">
        <v>0</v>
      </c>
      <c r="D49" s="4"/>
      <c r="E49" s="21">
        <f t="shared" si="0"/>
        <v>0</v>
      </c>
      <c r="F49" s="22">
        <f t="shared" si="1"/>
        <v>0</v>
      </c>
      <c r="G49" s="22">
        <f t="shared" si="2"/>
        <v>0</v>
      </c>
      <c r="H49" s="22">
        <f t="shared" si="3"/>
        <v>0</v>
      </c>
    </row>
    <row r="50" spans="1:8" ht="45" customHeight="1" x14ac:dyDescent="0.2">
      <c r="A50" s="14" t="s">
        <v>101</v>
      </c>
      <c r="B50" s="16" t="s">
        <v>104</v>
      </c>
      <c r="C50" s="7">
        <v>0</v>
      </c>
      <c r="D50" s="14"/>
      <c r="E50" s="21">
        <f t="shared" si="0"/>
        <v>0</v>
      </c>
      <c r="F50" s="22">
        <f t="shared" si="1"/>
        <v>0</v>
      </c>
      <c r="G50" s="22">
        <f t="shared" si="2"/>
        <v>0</v>
      </c>
      <c r="H50" s="22">
        <f t="shared" si="3"/>
        <v>0</v>
      </c>
    </row>
    <row r="51" spans="1:8" ht="86.25" customHeight="1" x14ac:dyDescent="0.2">
      <c r="A51" s="14" t="s">
        <v>102</v>
      </c>
      <c r="B51" s="16" t="s">
        <v>105</v>
      </c>
      <c r="C51" s="7">
        <v>0</v>
      </c>
      <c r="D51" s="14"/>
      <c r="E51" s="21">
        <f t="shared" si="0"/>
        <v>0</v>
      </c>
      <c r="F51" s="22">
        <f t="shared" si="1"/>
        <v>0</v>
      </c>
      <c r="G51" s="22">
        <f t="shared" si="2"/>
        <v>0</v>
      </c>
      <c r="H51" s="22">
        <f t="shared" si="3"/>
        <v>0</v>
      </c>
    </row>
    <row r="52" spans="1:8" ht="95.25" customHeight="1" x14ac:dyDescent="0.2">
      <c r="A52" s="14" t="s">
        <v>103</v>
      </c>
      <c r="B52" s="16" t="s">
        <v>106</v>
      </c>
      <c r="C52" s="7">
        <v>0</v>
      </c>
      <c r="D52" s="14"/>
      <c r="E52" s="21">
        <f t="shared" si="0"/>
        <v>0</v>
      </c>
      <c r="F52" s="22">
        <f t="shared" si="1"/>
        <v>0</v>
      </c>
      <c r="G52" s="22">
        <f t="shared" si="2"/>
        <v>0</v>
      </c>
      <c r="H52" s="22">
        <f t="shared" si="3"/>
        <v>0</v>
      </c>
    </row>
    <row r="53" spans="1:8" ht="69" customHeight="1" x14ac:dyDescent="0.2">
      <c r="A53" s="14" t="s">
        <v>94</v>
      </c>
      <c r="B53" s="16" t="s">
        <v>95</v>
      </c>
      <c r="C53" s="7">
        <v>0</v>
      </c>
      <c r="D53" s="4"/>
      <c r="E53" s="21">
        <f t="shared" si="0"/>
        <v>0</v>
      </c>
      <c r="F53" s="22">
        <f t="shared" si="1"/>
        <v>0</v>
      </c>
      <c r="G53" s="22">
        <f t="shared" si="2"/>
        <v>0</v>
      </c>
      <c r="H53" s="22">
        <f t="shared" si="3"/>
        <v>0</v>
      </c>
    </row>
    <row r="54" spans="1:8" ht="93" customHeight="1" x14ac:dyDescent="0.2">
      <c r="A54" s="14" t="s">
        <v>31</v>
      </c>
      <c r="B54" s="16" t="s">
        <v>51</v>
      </c>
      <c r="C54" s="7">
        <v>494.59199999999998</v>
      </c>
      <c r="D54" s="4"/>
      <c r="E54" s="21">
        <f t="shared" si="0"/>
        <v>346.21439999999996</v>
      </c>
      <c r="F54" s="22">
        <f t="shared" si="1"/>
        <v>321.48480000000001</v>
      </c>
      <c r="G54" s="22">
        <f t="shared" si="2"/>
        <v>296.7552</v>
      </c>
      <c r="H54" s="22">
        <f t="shared" si="3"/>
        <v>272.0256</v>
      </c>
    </row>
    <row r="55" spans="1:8" ht="93" customHeight="1" x14ac:dyDescent="0.2">
      <c r="A55" s="14" t="s">
        <v>93</v>
      </c>
      <c r="B55" s="16" t="s">
        <v>96</v>
      </c>
      <c r="C55" s="7">
        <v>0</v>
      </c>
      <c r="D55" s="4"/>
      <c r="E55" s="21">
        <f t="shared" si="0"/>
        <v>0</v>
      </c>
      <c r="F55" s="22">
        <f t="shared" si="1"/>
        <v>0</v>
      </c>
      <c r="G55" s="22">
        <f t="shared" si="2"/>
        <v>0</v>
      </c>
      <c r="H55" s="22">
        <f t="shared" si="3"/>
        <v>0</v>
      </c>
    </row>
    <row r="56" spans="1:8" ht="90.75" customHeight="1" x14ac:dyDescent="0.2">
      <c r="A56" s="14" t="s">
        <v>32</v>
      </c>
      <c r="B56" s="16" t="s">
        <v>52</v>
      </c>
      <c r="C56" s="7">
        <v>856.57599999999991</v>
      </c>
      <c r="D56" s="4"/>
      <c r="E56" s="21">
        <f t="shared" si="0"/>
        <v>599.6031999999999</v>
      </c>
      <c r="F56" s="22">
        <f t="shared" si="1"/>
        <v>556.77440000000001</v>
      </c>
      <c r="G56" s="22">
        <f t="shared" si="2"/>
        <v>513.9455999999999</v>
      </c>
      <c r="H56" s="22">
        <f t="shared" si="3"/>
        <v>471.11680000000001</v>
      </c>
    </row>
    <row r="57" spans="1:8" ht="90.75" customHeight="1" x14ac:dyDescent="0.2">
      <c r="A57" s="14" t="s">
        <v>92</v>
      </c>
      <c r="B57" s="16" t="s">
        <v>97</v>
      </c>
      <c r="C57" s="7">
        <v>0</v>
      </c>
      <c r="D57" s="4"/>
      <c r="E57" s="21">
        <f t="shared" si="0"/>
        <v>0</v>
      </c>
      <c r="F57" s="22">
        <f t="shared" si="1"/>
        <v>0</v>
      </c>
      <c r="G57" s="22">
        <f t="shared" si="2"/>
        <v>0</v>
      </c>
      <c r="H57" s="22">
        <f t="shared" si="3"/>
        <v>0</v>
      </c>
    </row>
    <row r="58" spans="1:8" ht="107.25" customHeight="1" x14ac:dyDescent="0.2">
      <c r="A58" s="14" t="s">
        <v>33</v>
      </c>
      <c r="B58" s="16" t="s">
        <v>53</v>
      </c>
      <c r="C58" s="7">
        <v>641.53599999999994</v>
      </c>
      <c r="D58" s="4"/>
      <c r="E58" s="21">
        <f t="shared" si="0"/>
        <v>449.07519999999994</v>
      </c>
      <c r="F58" s="22">
        <f t="shared" si="1"/>
        <v>416.9984</v>
      </c>
      <c r="G58" s="22">
        <f t="shared" si="2"/>
        <v>384.92159999999996</v>
      </c>
      <c r="H58" s="22">
        <f t="shared" si="3"/>
        <v>352.84480000000002</v>
      </c>
    </row>
    <row r="59" spans="1:8" ht="27" customHeight="1" x14ac:dyDescent="0.2">
      <c r="A59" s="14" t="s">
        <v>34</v>
      </c>
      <c r="B59" s="16" t="s">
        <v>54</v>
      </c>
      <c r="C59" s="7">
        <v>1709.568</v>
      </c>
      <c r="D59" s="4"/>
      <c r="E59" s="21">
        <f t="shared" si="0"/>
        <v>1196.6976</v>
      </c>
      <c r="F59" s="22">
        <f t="shared" si="1"/>
        <v>1111.2192</v>
      </c>
      <c r="G59" s="22">
        <f t="shared" si="2"/>
        <v>1025.7408</v>
      </c>
      <c r="H59" s="22">
        <f t="shared" si="3"/>
        <v>940.26240000000007</v>
      </c>
    </row>
    <row r="60" spans="1:8" ht="27" customHeight="1" x14ac:dyDescent="0.2">
      <c r="A60" s="14" t="s">
        <v>61</v>
      </c>
      <c r="B60" s="2" t="s">
        <v>69</v>
      </c>
      <c r="C60" s="11">
        <v>0</v>
      </c>
      <c r="D60" s="4"/>
      <c r="E60" s="21">
        <f t="shared" si="0"/>
        <v>0</v>
      </c>
      <c r="F60" s="22">
        <f t="shared" si="1"/>
        <v>0</v>
      </c>
      <c r="G60" s="22">
        <f t="shared" si="2"/>
        <v>0</v>
      </c>
      <c r="H60" s="22">
        <f t="shared" si="3"/>
        <v>0</v>
      </c>
    </row>
    <row r="61" spans="1:8" ht="111" customHeight="1" x14ac:dyDescent="0.2">
      <c r="A61" s="14" t="s">
        <v>14</v>
      </c>
      <c r="B61" s="2" t="s">
        <v>62</v>
      </c>
      <c r="C61" s="7">
        <v>1885.1839999999997</v>
      </c>
      <c r="D61" s="4"/>
      <c r="E61" s="21">
        <f t="shared" si="0"/>
        <v>1319.6287999999997</v>
      </c>
      <c r="F61" s="22">
        <f t="shared" si="1"/>
        <v>1225.3695999999998</v>
      </c>
      <c r="G61" s="22">
        <f t="shared" si="2"/>
        <v>1131.1103999999998</v>
      </c>
      <c r="H61" s="22">
        <f t="shared" si="3"/>
        <v>1036.8511999999998</v>
      </c>
    </row>
    <row r="62" spans="1:8" ht="114.75" customHeight="1" x14ac:dyDescent="0.2">
      <c r="A62" s="14" t="s">
        <v>15</v>
      </c>
      <c r="B62" s="2" t="s">
        <v>63</v>
      </c>
      <c r="C62" s="7">
        <v>2515.9679999999998</v>
      </c>
      <c r="D62" s="4"/>
      <c r="E62" s="21">
        <f t="shared" si="0"/>
        <v>1761.1775999999998</v>
      </c>
      <c r="F62" s="22">
        <f t="shared" si="1"/>
        <v>1635.3791999999999</v>
      </c>
      <c r="G62" s="22">
        <f t="shared" si="2"/>
        <v>1509.5808</v>
      </c>
      <c r="H62" s="22">
        <f t="shared" si="3"/>
        <v>1383.7824000000001</v>
      </c>
    </row>
    <row r="63" spans="1:8" ht="27" customHeight="1" x14ac:dyDescent="0.2">
      <c r="A63" s="4" t="s">
        <v>35</v>
      </c>
      <c r="B63" s="16" t="s">
        <v>55</v>
      </c>
      <c r="C63" s="7">
        <v>2938.88</v>
      </c>
      <c r="D63" s="4"/>
      <c r="E63" s="21">
        <f t="shared" si="0"/>
        <v>2057.2159999999999</v>
      </c>
      <c r="F63" s="22">
        <f t="shared" si="1"/>
        <v>1910.2720000000002</v>
      </c>
      <c r="G63" s="22">
        <f t="shared" si="2"/>
        <v>1763.328</v>
      </c>
      <c r="H63" s="22">
        <f t="shared" si="3"/>
        <v>1616.3840000000002</v>
      </c>
    </row>
    <row r="64" spans="1:8" x14ac:dyDescent="0.2">
      <c r="H64" s="20">
        <f t="shared" si="3"/>
        <v>0</v>
      </c>
    </row>
    <row r="65" spans="2:4" x14ac:dyDescent="0.2">
      <c r="B65" s="17"/>
    </row>
    <row r="66" spans="2:4" x14ac:dyDescent="0.2">
      <c r="B66" s="17"/>
    </row>
    <row r="67" spans="2:4" x14ac:dyDescent="0.2">
      <c r="B67" s="17"/>
    </row>
    <row r="68" spans="2:4" x14ac:dyDescent="0.2">
      <c r="B68" s="17"/>
      <c r="D68" s="9"/>
    </row>
    <row r="69" spans="2:4" x14ac:dyDescent="0.2">
      <c r="B69" s="17"/>
    </row>
    <row r="70" spans="2:4" x14ac:dyDescent="0.2">
      <c r="B70" s="17"/>
    </row>
    <row r="71" spans="2:4" x14ac:dyDescent="0.2">
      <c r="B71" s="17"/>
    </row>
    <row r="72" spans="2:4" x14ac:dyDescent="0.2">
      <c r="B72" s="17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2013-10-25T11:29:30Z</dcterms:created>
  <dcterms:modified xsi:type="dcterms:W3CDTF">2016-11-23T13:33:40Z</dcterms:modified>
</cp:coreProperties>
</file>