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8960" windowHeight="11325"/>
  </bookViews>
  <sheets>
    <sheet name="Table 1" sheetId="1" r:id="rId1"/>
  </sheets>
  <calcPr calcId="144525" concurrentCalc="0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E4" i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E9" i="1"/>
  <c r="F9" i="1"/>
  <c r="G9" i="1"/>
  <c r="H9" i="1"/>
  <c r="I9" i="1"/>
  <c r="J9" i="1"/>
  <c r="E10" i="1"/>
  <c r="F10" i="1"/>
  <c r="G10" i="1"/>
  <c r="H10" i="1"/>
  <c r="I10" i="1"/>
  <c r="J10" i="1"/>
  <c r="E11" i="1"/>
  <c r="F11" i="1"/>
  <c r="G11" i="1"/>
  <c r="H11" i="1"/>
  <c r="I11" i="1"/>
  <c r="J11" i="1"/>
  <c r="E12" i="1"/>
  <c r="F12" i="1"/>
  <c r="G12" i="1"/>
  <c r="H12" i="1"/>
  <c r="I12" i="1"/>
  <c r="J12" i="1"/>
  <c r="E13" i="1"/>
  <c r="F13" i="1"/>
  <c r="G13" i="1"/>
  <c r="H13" i="1"/>
  <c r="I13" i="1"/>
  <c r="J13" i="1"/>
  <c r="E14" i="1"/>
  <c r="F14" i="1"/>
  <c r="G14" i="1"/>
  <c r="H14" i="1"/>
  <c r="I14" i="1"/>
  <c r="J14" i="1"/>
  <c r="E15" i="1"/>
  <c r="F15" i="1"/>
  <c r="G15" i="1"/>
  <c r="H15" i="1"/>
  <c r="I15" i="1"/>
  <c r="J15" i="1"/>
  <c r="E16" i="1"/>
  <c r="F16" i="1"/>
  <c r="G16" i="1"/>
  <c r="H16" i="1"/>
  <c r="I16" i="1"/>
  <c r="J16" i="1"/>
  <c r="E17" i="1"/>
  <c r="F17" i="1"/>
  <c r="G17" i="1"/>
  <c r="H17" i="1"/>
  <c r="I17" i="1"/>
  <c r="J17" i="1"/>
  <c r="E18" i="1"/>
  <c r="F18" i="1"/>
  <c r="G18" i="1"/>
  <c r="H18" i="1"/>
  <c r="I18" i="1"/>
  <c r="J18" i="1"/>
  <c r="E19" i="1"/>
  <c r="F19" i="1"/>
  <c r="G19" i="1"/>
  <c r="H19" i="1"/>
  <c r="I19" i="1"/>
  <c r="J19" i="1"/>
  <c r="E20" i="1"/>
  <c r="F20" i="1"/>
  <c r="G20" i="1"/>
  <c r="H20" i="1"/>
  <c r="I20" i="1"/>
  <c r="J20" i="1"/>
  <c r="E21" i="1"/>
  <c r="F21" i="1"/>
  <c r="G21" i="1"/>
  <c r="H21" i="1"/>
  <c r="I21" i="1"/>
  <c r="J21" i="1"/>
  <c r="E22" i="1"/>
  <c r="F22" i="1"/>
  <c r="G22" i="1"/>
  <c r="H22" i="1"/>
  <c r="I22" i="1"/>
  <c r="J22" i="1"/>
  <c r="E23" i="1"/>
  <c r="F23" i="1"/>
  <c r="G23" i="1"/>
  <c r="H23" i="1"/>
  <c r="I23" i="1"/>
  <c r="J23" i="1"/>
  <c r="E24" i="1"/>
  <c r="F24" i="1"/>
  <c r="G24" i="1"/>
  <c r="H24" i="1"/>
  <c r="I24" i="1"/>
  <c r="J24" i="1"/>
  <c r="E25" i="1"/>
  <c r="F25" i="1"/>
  <c r="G25" i="1"/>
  <c r="H25" i="1"/>
  <c r="I25" i="1"/>
  <c r="J25" i="1"/>
  <c r="E26" i="1"/>
  <c r="F26" i="1"/>
  <c r="G26" i="1"/>
  <c r="H26" i="1"/>
  <c r="I26" i="1"/>
  <c r="J26" i="1"/>
  <c r="E27" i="1"/>
  <c r="F27" i="1"/>
  <c r="G27" i="1"/>
  <c r="H27" i="1"/>
  <c r="I27" i="1"/>
  <c r="J27" i="1"/>
  <c r="E28" i="1"/>
  <c r="F28" i="1"/>
  <c r="G28" i="1"/>
  <c r="H28" i="1"/>
  <c r="I28" i="1"/>
  <c r="J28" i="1"/>
  <c r="E29" i="1"/>
  <c r="F29" i="1"/>
  <c r="G29" i="1"/>
  <c r="H29" i="1"/>
  <c r="I29" i="1"/>
  <c r="J29" i="1"/>
  <c r="E30" i="1"/>
  <c r="F30" i="1"/>
  <c r="G30" i="1"/>
  <c r="H30" i="1"/>
  <c r="I30" i="1"/>
  <c r="J30" i="1"/>
  <c r="E31" i="1"/>
  <c r="F31" i="1"/>
  <c r="G31" i="1"/>
  <c r="H31" i="1"/>
  <c r="I31" i="1"/>
  <c r="J31" i="1"/>
  <c r="E32" i="1"/>
  <c r="F32" i="1"/>
  <c r="G32" i="1"/>
  <c r="H32" i="1"/>
  <c r="I32" i="1"/>
  <c r="J32" i="1"/>
  <c r="E33" i="1"/>
  <c r="F33" i="1"/>
  <c r="G33" i="1"/>
  <c r="H33" i="1"/>
  <c r="I33" i="1"/>
  <c r="J33" i="1"/>
  <c r="E34" i="1"/>
  <c r="F34" i="1"/>
  <c r="G34" i="1"/>
  <c r="H34" i="1"/>
  <c r="I34" i="1"/>
  <c r="J34" i="1"/>
  <c r="E35" i="1"/>
  <c r="F35" i="1"/>
  <c r="G35" i="1"/>
  <c r="H35" i="1"/>
  <c r="I35" i="1"/>
  <c r="J35" i="1"/>
  <c r="E36" i="1"/>
  <c r="F36" i="1"/>
  <c r="G36" i="1"/>
  <c r="H36" i="1"/>
  <c r="I36" i="1"/>
  <c r="J36" i="1"/>
  <c r="J2" i="1"/>
  <c r="I2" i="1"/>
  <c r="H2" i="1"/>
  <c r="G2" i="1"/>
  <c r="F2" i="1"/>
  <c r="E2" i="1"/>
</calcChain>
</file>

<file path=xl/sharedStrings.xml><?xml version="1.0" encoding="utf-8"?>
<sst xmlns="http://schemas.openxmlformats.org/spreadsheetml/2006/main" count="80" uniqueCount="78">
  <si>
    <t>модель</t>
  </si>
  <si>
    <t>описание</t>
  </si>
  <si>
    <t>розница доллар</t>
  </si>
  <si>
    <t xml:space="preserve">дилер 1 уровень </t>
  </si>
  <si>
    <t xml:space="preserve">дилер 2 уровень </t>
  </si>
  <si>
    <t xml:space="preserve">дилер 3 уровень </t>
  </si>
  <si>
    <t xml:space="preserve">дилер 4 уровень </t>
  </si>
  <si>
    <t xml:space="preserve">дилер 5 уровень </t>
  </si>
  <si>
    <t xml:space="preserve">дилер 6 уровень </t>
  </si>
  <si>
    <t>Sensorica ip65 led bar 12*5</t>
  </si>
  <si>
    <t xml:space="preserve">IP65 уличный LED BAR длина 1 метр, 12 диодов по 5 ватт, спектр RGB, углы раскрытия луча на выбор 10-35-60 градусов, DMX, торец 8(с креплением)*6см, черный или металлик, эффекты призмы и фрост. </t>
  </si>
  <si>
    <t xml:space="preserve">IP65 уличный LED BAR длина 1 метр, 24 диода по 5 ватт, спектр RGB, углы раскрытия луча на выбор 10-35-60 градусов, DMX, торец 8(с креплением)*6см, черный или металлик, эффекты призмы и фрост. </t>
  </si>
  <si>
    <t>Sensorica ip65 led bar 24*5</t>
  </si>
  <si>
    <t>Sensorica ip65 led bar 12*2 W</t>
  </si>
  <si>
    <t>IP65 уличный LED BAR длина 1 метр, 12 диодов по 2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</t>
  </si>
  <si>
    <t>Sensorica ip65 led bar 12*4 W</t>
  </si>
  <si>
    <t>IP65 уличный LED BAR длина 1 метр, 12 диодов по 4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</t>
  </si>
  <si>
    <t>Sensorica ip65 led bar 24*2 W</t>
  </si>
  <si>
    <t>IP65 уличный LED BAR длина 1 метр, 24 диода по 2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</t>
  </si>
  <si>
    <t>IP65 уличный LED BAR длина 1 метр, 24 диода по 4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</t>
  </si>
  <si>
    <t>Sensorica ip65 led bar 24*4 W</t>
  </si>
  <si>
    <t>Sensorica ip65 led bar 12*8</t>
  </si>
  <si>
    <t xml:space="preserve">IP65 уличный LED BAR длина 1 метр, 12 диодов по 8 ватт, спектр RGB, углы раскрытия луча на выбор 10-35-60 градусов, DMX, торец 8(с креплением)*6см, черный или металлик, эффекты призмы и фрост. </t>
  </si>
  <si>
    <t xml:space="preserve">IP65 уличный LED BAR длина 1 метр, 24 диода по 8 ватт, спектр RGBW, углы раскрытия луча на выбор 10-35-60 градусов, DMX, торец 8(с креплением)*6см, черный или металлик, эффекты призмы и фрост. </t>
  </si>
  <si>
    <t>Sensorica ip65 led bar 24*8</t>
  </si>
  <si>
    <t>Sensorica ip65 led bar 12*2 W custom</t>
  </si>
  <si>
    <t xml:space="preserve">IP65 уличный LED BAR длина 1 метр, 12 диодов по 2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выбор. Прибор с эффектом слошной освещенности у корпуса: световая зона без слепых пятен начинается непосредственно от диодов. </t>
  </si>
  <si>
    <t>Sensorica ip65 led bar 12*4 W custom</t>
  </si>
  <si>
    <t xml:space="preserve">IP65 уличный LED BAR длина 1 метр, 12 диодов по 4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выбор. Прибор с эффектом слошной освещенности у корпуса: световая зона без слепых пятен начинается непосредственно от диодов. </t>
  </si>
  <si>
    <t xml:space="preserve">IP65 уличный LED BAR длина 1 метр, 24 диода по 2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выбор. Прибор с эффектом слошной освещенности у корпуса: световая зона без слепых пятен начинается непосредственно от диодов. </t>
  </si>
  <si>
    <t xml:space="preserve">IP65 уличный LED BAR длина 1 метр, 12 диода по 4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выбор. Прибор с эффектом слошной освещенности у корпуса: световая зона без слепых пятен начинается непосредственно от диодов. </t>
  </si>
  <si>
    <t>Sensorica ip65 led bar 24*2 W custom</t>
  </si>
  <si>
    <t>Sensorica ip65 led bar 24*4 W custom</t>
  </si>
  <si>
    <t>Sensorica ip65 led bar 6*2 W</t>
  </si>
  <si>
    <t>IP65 уличный LED BAR длина 0,5 м, 6 диодов по 2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</t>
  </si>
  <si>
    <t>Sensorica ip65 led bar 6*4 W</t>
  </si>
  <si>
    <t>IP65 уличный LED BAR длина 0,5 м, 6 диодов по 4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</t>
  </si>
  <si>
    <t>IP65 уличный LED BAR длина 0,5 м, 12 диодов по 2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</t>
  </si>
  <si>
    <t>IP65 уличный LED BAR длина 0,5 м, 12 диодов по 4 ватт, спектр White, углы раскрытия луча на выбор 10-35-60 градусов, DMX, торец 8(с креплением)*6см, черный или металлик, эффекты призмы и фрост. Диоды от CREE температура 4500 или 3500 кельвин на выбор</t>
  </si>
  <si>
    <t xml:space="preserve"> LED BAR длина 1 метр, 24 диода по 12 ватт, спектр RGB, углы раскрытия луча на выбор 35-60 градусов, DMX, торец 8(с креплением)*6см, черный или металлик, эффекты призмы и фрост. </t>
  </si>
  <si>
    <t xml:space="preserve">Sensorica led bar 24*12 </t>
  </si>
  <si>
    <t xml:space="preserve"> LED BAR длина 1 метр, 24 диода по 6 ватт, спектр RGBW, углы раскрытия луча на выбор 35-60 градусов, DMX, торец 8(с креплением)*6см, черный или металлик, эффекты призмы и фрост. </t>
  </si>
  <si>
    <t>Sensorica led bar 12*12 elite IP65</t>
  </si>
  <si>
    <t>Sensorica led bar 24*12 elite IP65</t>
  </si>
  <si>
    <t>IP65 LED BAR длина 1 метр, 12 диодов по 12 ватт, спектр RGBW, углы раскрытия луча на выбор 35-60 градусов, DMX, торец 8(с креплением)*6см, черный или металлик, эффекты призмы и фрост. Поддержка SPI, независимое управление каждого диода/пикселя</t>
  </si>
  <si>
    <t>IP65 LED BAR длина 1 метр, 24 диода по 12 ватт, спектр RGBW, углы раскрытия луча на выбор 35-60 градусов, DMX, торец 8(с креплением)*6см, черный или металлик, эффекты призмы и фрост. Поддержка SPI, независимое управление каждого диода/пикселя</t>
  </si>
  <si>
    <t>Sensorica led bar 12*6</t>
  </si>
  <si>
    <t>Sensorica led bar 12*9</t>
  </si>
  <si>
    <t>Sensorica led bar 24*5</t>
  </si>
  <si>
    <t>Sensorica led bar 24*8</t>
  </si>
  <si>
    <t>Sensorica led bar 24*12 sm</t>
  </si>
  <si>
    <t>Sensorica led bar 24*6 sm</t>
  </si>
  <si>
    <t>Sensorica led bar 24*15</t>
  </si>
  <si>
    <t xml:space="preserve">Sensorica led bar 48*5 </t>
  </si>
  <si>
    <t>Sensorica led bar 48*6</t>
  </si>
  <si>
    <t>IP65 уличный LED PAR, 12 диодов по 3 ватт, спектр White, углы раскрытия луча на выбор 10-30-45-60 градусов. Холодный или теплый на выбор</t>
  </si>
  <si>
    <t>Sensorica ip65 led PAR 12*3 W</t>
  </si>
  <si>
    <t>Sensorica ip65 led PAR 12*5 W</t>
  </si>
  <si>
    <t>IP65 уличный LED PAR, 12 диодов по 5 ватт, спектр White, углы раскрытия луча на выбор 10-30-45-60 градусов. Холодный или теплый на выбор</t>
  </si>
  <si>
    <t>Sensorica ip65 led PAR 12*5 W dim</t>
  </si>
  <si>
    <t>IP65 уличный LED PAR, 12 диодов по 5 ватт, спектр White, углы раскрытия луча на выбор 10-30-45-60 градусов. Холодный или теплый на выбор, диммирование с контроллера</t>
  </si>
  <si>
    <t>Sensorica ip65 led PAR 12*5 RGBW</t>
  </si>
  <si>
    <t>IP65 уличный LED PAR, 12 диодов по 5 ватт, спектр RGBW, углы раскрытия луча на выбор 45-60 градусов. управление с контроллера</t>
  </si>
  <si>
    <t>Sensorica ip68 led PAR 12*5 W dim</t>
  </si>
  <si>
    <t>IP68 погружной LED PAR, 12 диодов по 5 ватт, спектр White, углы раскрытия луча на выбор 10-30-45-60 градусов. Холодный или теплый на выбор, диммирование с контроллера</t>
  </si>
  <si>
    <t>IP68 погружной LED PAR, 12 диодов по 5 ватт, спектр White, углы раскрытия луча на выбор 10-30-45-60 градусов. Холодный или теплый на выбор</t>
  </si>
  <si>
    <t xml:space="preserve">Sensorica ip68 led PAR 12*5 W </t>
  </si>
  <si>
    <t>Sensorica ip68 led PAR 12*5 W RGBW</t>
  </si>
  <si>
    <t>IP68 погружной LED PAR, 12 диодов по 5 ватт, спектр RGBW, углы раскрытия луча на выбор 45-60 градусов. Холодный или теплый на выбор, управление с контроллера</t>
  </si>
  <si>
    <t xml:space="preserve"> LED BAR длина 0,55м, 12 диодов по 6 ватт, спектр RGBW, углы раскрытия луча на выбор 35-60 градусов, DMX, эффекты призмы и фрост.   торец 19(с креплением)*10см</t>
  </si>
  <si>
    <t xml:space="preserve"> LED BAR длина 0,55м, 12 диодов по 9 ватт, спектр RGBWAUV, углы раскрытия луча на выбор 35-60 градусов, DMX, эффекты призмы и фрост.  торец 19(с креплением)*10см </t>
  </si>
  <si>
    <t xml:space="preserve"> LED BAR длина 0,55м, 24 диода по 5 ватт, спектр RGB, углы раскрытия луча на выбор 35-60 градусов, DMX, эффекты призмы и фрост. торец 19(с креплением)*10см</t>
  </si>
  <si>
    <t xml:space="preserve"> LED BAR длина 0,55м, 24 диода по 8 ватт, спектр RGBW, углы раскрытия луча на выбор 35-60 градусов, DMX, эффекты призмы и фрост.   торец 19(с креплением)*10см</t>
  </si>
  <si>
    <t xml:space="preserve"> LED BAR длина 1,05 м, 24 диода по 12 ватт, спектр RGBW, углы раскрытия луча на выбор 35-60 градусов, DMX, эффекты призмы и фрост.   торец 19(с креплением)*10см</t>
  </si>
  <si>
    <t xml:space="preserve"> LED BAR длина 1,05 м, 24 диода по 12 ватт, спектр RGBWAUV, углы раскрытия луча на выбор 35-60 градусов, DMX, эффекты призмы и фрост.     торец 19(с креплением)*10см</t>
  </si>
  <si>
    <t xml:space="preserve"> LED BAR длина 1,05 м, 48 диодов по 5 ватт, спектр RGB, углы раскрытия луча на выбор 35-60 градусов, DMX, эффекты призмы и фрост    торец 19(с креплением)*10см </t>
  </si>
  <si>
    <t xml:space="preserve"> LED BAR длина 1,05 м, 48 диодов по 6 ватт, спектр RGBW, углы раскрытия луча на выбор 35-60 градусов, DMX, эффекты призмы и фрост. торец 19(с креплением)*10см</t>
  </si>
  <si>
    <t>инфографика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</si>
</sst>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Times New Roman"/>
      <charset val="204"/>
    </font>
    <font>
      <b/>
      <sz val="7"/>
      <color rgb="FF3F3F3F"/>
      <name val="Arial"/>
      <family val="2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FDFD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ill="1" applyBorder="1" applyAlignment="1">
      <alignment horizontal="left" vertical="top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left" vertical="top"/>
    </xf>
    <xf numFmtId="1" fontId="1" fillId="2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152400</xdr:colOff>
      <xdr:row>1</xdr:row>
      <xdr:rowOff>104775</xdr:rowOff>
    </xdr:from>
    <xdr:to>
      <xdr:col>10</xdr:col>
      <xdr:colOff>1232400</xdr:colOff>
      <xdr:row>2</xdr:row>
      <xdr:rowOff>508500</xdr:rowOff>
    </xdr:to>
    <xdr:pic>
      <xdr:nvPicPr>
        <xdr:cNvPr id="2" name="Рисунок 1" descr="&amp;Kcy;&amp;acy;&amp;rcy;&amp;tcy;&amp;icy;&amp;ncy;&amp;kcy;&amp;icy; &amp;pcy;&amp;ocy; &amp;zcy;&amp;acy;&amp;pcy;&amp;rcy;&amp;ocy;&amp;scy;&amp;ucy; led bar 12*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1066800"/>
          <a:ext cx="108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3</xdr:row>
      <xdr:rowOff>209550</xdr:rowOff>
    </xdr:from>
    <xdr:to>
      <xdr:col>10</xdr:col>
      <xdr:colOff>1289550</xdr:colOff>
      <xdr:row>4</xdr:row>
      <xdr:rowOff>603750</xdr:rowOff>
    </xdr:to>
    <xdr:pic>
      <xdr:nvPicPr>
        <xdr:cNvPr id="4" name="Рисунок 3" descr="&amp;Kcy;&amp;acy;&amp;rcy;&amp;tcy;&amp;icy;&amp;ncy;&amp;kcy;&amp;icy; &amp;pcy;&amp;ocy; &amp;zcy;&amp;acy;&amp;pcy;&amp;rcy;&amp;ocy;&amp;scy;&amp;ucy; led bar 24*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01275" y="2533650"/>
          <a:ext cx="108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47626</xdr:colOff>
      <xdr:row>10</xdr:row>
      <xdr:rowOff>666750</xdr:rowOff>
    </xdr:from>
    <xdr:to>
      <xdr:col>10</xdr:col>
      <xdr:colOff>1384422</xdr:colOff>
      <xdr:row>11</xdr:row>
      <xdr:rowOff>584700</xdr:rowOff>
    </xdr:to>
    <xdr:pic>
      <xdr:nvPicPr>
        <xdr:cNvPr id="5" name="Рисунок 4" descr="&amp;Kcy;&amp;acy;&amp;rcy;&amp;tcy;&amp;icy;&amp;ncy;&amp;kcy;&amp;icy; &amp;pcy;&amp;ocy; &amp;zcy;&amp;acy;&amp;pcy;&amp;rcy;&amp;ocy;&amp;scy;&amp;ucy; led bar square diode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1" y="8829675"/>
          <a:ext cx="1336796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295275</xdr:colOff>
      <xdr:row>21</xdr:row>
      <xdr:rowOff>457200</xdr:rowOff>
    </xdr:from>
    <xdr:to>
      <xdr:col>10</xdr:col>
      <xdr:colOff>1375275</xdr:colOff>
      <xdr:row>23</xdr:row>
      <xdr:rowOff>375150</xdr:rowOff>
    </xdr:to>
    <xdr:pic>
      <xdr:nvPicPr>
        <xdr:cNvPr id="10" name="Рисунок 9" descr="&amp;Kcy;&amp;acy;&amp;rcy;&amp;tcy;&amp;icy;&amp;ncy;&amp;kcy;&amp;icy; &amp;pcy;&amp;ocy; &amp;zcy;&amp;acy;&amp;pcy;&amp;rcy;&amp;ocy;&amp;scy;&amp;ucy; led bar 6*3w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18783300"/>
          <a:ext cx="108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123825</xdr:colOff>
      <xdr:row>17</xdr:row>
      <xdr:rowOff>95250</xdr:rowOff>
    </xdr:from>
    <xdr:to>
      <xdr:col>10</xdr:col>
      <xdr:colOff>1203825</xdr:colOff>
      <xdr:row>18</xdr:row>
      <xdr:rowOff>498975</xdr:rowOff>
    </xdr:to>
    <xdr:pic>
      <xdr:nvPicPr>
        <xdr:cNvPr id="13" name="Рисунок 12" descr="&amp;Kcy;&amp;acy;&amp;rcy;&amp;tcy;&amp;icy;&amp;ncy;&amp;kcy;&amp;icy; &amp;pcy;&amp;ocy; &amp;zcy;&amp;acy;&amp;pcy;&amp;rcy;&amp;ocy;&amp;scy;&amp;ucy; led bar 24*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5550" y="15259050"/>
          <a:ext cx="108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47625</xdr:colOff>
      <xdr:row>13</xdr:row>
      <xdr:rowOff>447675</xdr:rowOff>
    </xdr:from>
    <xdr:to>
      <xdr:col>11</xdr:col>
      <xdr:colOff>19050</xdr:colOff>
      <xdr:row>14</xdr:row>
      <xdr:rowOff>485775</xdr:rowOff>
    </xdr:to>
    <xdr:pic>
      <xdr:nvPicPr>
        <xdr:cNvPr id="16" name="Рисунок 15"/>
        <xdr:cNvPicPr/>
      </xdr:nvPicPr>
      <xdr:blipFill rotWithShape="1">
        <a:blip xmlns:r="http://schemas.openxmlformats.org/officeDocument/2006/relationships" r:embed="rId5"/>
        <a:srcRect l="26773" t="20842" r="46133" b="60721"/>
        <a:stretch/>
      </xdr:blipFill>
      <xdr:spPr bwMode="auto">
        <a:xfrm>
          <a:off x="10039350" y="12239625"/>
          <a:ext cx="160972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10</xdr:col>
      <xdr:colOff>76200</xdr:colOff>
      <xdr:row>19</xdr:row>
      <xdr:rowOff>161925</xdr:rowOff>
    </xdr:from>
    <xdr:to>
      <xdr:col>10</xdr:col>
      <xdr:colOff>1156200</xdr:colOff>
      <xdr:row>20</xdr:row>
      <xdr:rowOff>346575</xdr:rowOff>
    </xdr:to>
    <xdr:pic>
      <xdr:nvPicPr>
        <xdr:cNvPr id="18" name="Рисунок 17" descr="&amp;Kcy;&amp;acy;&amp;rcy;&amp;tcy;&amp;icy;&amp;ncy;&amp;kcy;&amp;icy; &amp;pcy;&amp;ocy; &amp;zcy;&amp;acy;&amp;pcy;&amp;rcy;&amp;ocy;&amp;scy;&amp;ucy; led bar 12*8 rgbw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67925" y="16735425"/>
          <a:ext cx="108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104775</xdr:colOff>
      <xdr:row>6</xdr:row>
      <xdr:rowOff>228600</xdr:rowOff>
    </xdr:from>
    <xdr:to>
      <xdr:col>10</xdr:col>
      <xdr:colOff>1184775</xdr:colOff>
      <xdr:row>7</xdr:row>
      <xdr:rowOff>594225</xdr:rowOff>
    </xdr:to>
    <xdr:pic>
      <xdr:nvPicPr>
        <xdr:cNvPr id="20" name="Рисунок 19" descr="&amp;Kcy;&amp;acy;&amp;rcy;&amp;tcy;&amp;icy;&amp;ncy;&amp;kcy;&amp;icy; &amp;pcy;&amp;ocy; &amp;zcy;&amp;acy;&amp;pcy;&amp;rcy;&amp;ocy;&amp;scy;&amp;ucy; led bar 24*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0" y="4752975"/>
          <a:ext cx="108000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161925</xdr:colOff>
      <xdr:row>30</xdr:row>
      <xdr:rowOff>57150</xdr:rowOff>
    </xdr:from>
    <xdr:to>
      <xdr:col>10</xdr:col>
      <xdr:colOff>1237605</xdr:colOff>
      <xdr:row>31</xdr:row>
      <xdr:rowOff>594225</xdr:rowOff>
    </xdr:to>
    <xdr:pic>
      <xdr:nvPicPr>
        <xdr:cNvPr id="21" name="Рисунок 20" descr="Nightsun KY067 SALE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23441025"/>
          <a:ext cx="1075680" cy="108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workbookViewId="0">
      <selection activeCell="K1" sqref="K1"/>
    </sheetView>
  </sheetViews>
  <sheetFormatPr defaultRowHeight="12.75" x14ac:dyDescent="0.2"/>
  <cols>
    <col min="1" max="1" width="33.33203125" customWidth="1"/>
    <col min="2" max="2" width="36.5" customWidth="1"/>
    <col min="3" max="3" width="39.83203125" customWidth="1"/>
    <col min="4" max="4" width="9.1640625" customWidth="1"/>
    <col min="11" max="11" width="28.6640625" customWidth="1"/>
  </cols>
  <sheetData>
    <row r="1" spans="1:11" ht="75.95" customHeight="1" thickBot="1" x14ac:dyDescent="0.25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2" t="s">
        <v>77</v>
      </c>
    </row>
    <row r="2" spans="1:11" ht="53.25" customHeight="1" x14ac:dyDescent="0.2">
      <c r="A2" s="3" t="s">
        <v>9</v>
      </c>
      <c r="B2" s="11" t="s">
        <v>10</v>
      </c>
      <c r="C2" s="11"/>
      <c r="D2" s="4">
        <v>485.63200000000001</v>
      </c>
      <c r="E2" s="5">
        <f>D2*0.7</f>
        <v>339.94239999999996</v>
      </c>
      <c r="F2" s="5">
        <f>D2*0.65</f>
        <v>315.66079999999999</v>
      </c>
      <c r="G2" s="5">
        <f>D2*0.6</f>
        <v>291.37919999999997</v>
      </c>
      <c r="H2" s="5">
        <f>D2*0.55</f>
        <v>267.0976</v>
      </c>
      <c r="I2" s="5">
        <f>D2*0.5</f>
        <v>242.816</v>
      </c>
      <c r="J2" s="7">
        <f>D2*0.45</f>
        <v>218.53440000000001</v>
      </c>
      <c r="K2" s="8"/>
    </row>
    <row r="3" spans="1:11" ht="54" customHeight="1" thickBot="1" x14ac:dyDescent="0.25">
      <c r="A3" s="3" t="s">
        <v>21</v>
      </c>
      <c r="B3" s="11" t="s">
        <v>22</v>
      </c>
      <c r="C3" s="11"/>
      <c r="D3" s="6">
        <v>682.75199999999995</v>
      </c>
      <c r="E3" s="5">
        <f t="shared" ref="E3:E36" si="0">D3*0.7</f>
        <v>477.92639999999994</v>
      </c>
      <c r="F3" s="5">
        <f t="shared" ref="F3:F36" si="1">D3*0.65</f>
        <v>443.78879999999998</v>
      </c>
      <c r="G3" s="5">
        <f t="shared" ref="G3:G36" si="2">D3*0.6</f>
        <v>409.65119999999996</v>
      </c>
      <c r="H3" s="5">
        <f t="shared" ref="H3:H36" si="3">D3*0.55</f>
        <v>375.5136</v>
      </c>
      <c r="I3" s="5">
        <f t="shared" ref="I3:I36" si="4">D3*0.5</f>
        <v>341.37599999999998</v>
      </c>
      <c r="J3" s="7">
        <f t="shared" ref="J3:J36" si="5">D3*0.45</f>
        <v>307.23840000000001</v>
      </c>
      <c r="K3" s="10"/>
    </row>
    <row r="4" spans="1:11" ht="54" customHeight="1" x14ac:dyDescent="0.2">
      <c r="A4" s="3" t="s">
        <v>12</v>
      </c>
      <c r="B4" s="11" t="s">
        <v>11</v>
      </c>
      <c r="C4" s="11"/>
      <c r="D4" s="4">
        <v>752.64</v>
      </c>
      <c r="E4" s="5">
        <f t="shared" si="0"/>
        <v>526.84799999999996</v>
      </c>
      <c r="F4" s="5">
        <f t="shared" si="1"/>
        <v>489.21600000000001</v>
      </c>
      <c r="G4" s="5">
        <f t="shared" si="2"/>
        <v>451.584</v>
      </c>
      <c r="H4" s="5">
        <f t="shared" si="3"/>
        <v>413.952</v>
      </c>
      <c r="I4" s="5">
        <f t="shared" si="4"/>
        <v>376.32</v>
      </c>
      <c r="J4" s="7">
        <f t="shared" si="5"/>
        <v>338.68799999999999</v>
      </c>
      <c r="K4" s="8"/>
    </row>
    <row r="5" spans="1:11" ht="53.25" customHeight="1" thickBot="1" x14ac:dyDescent="0.25">
      <c r="A5" s="3" t="s">
        <v>24</v>
      </c>
      <c r="B5" s="11" t="s">
        <v>23</v>
      </c>
      <c r="C5" s="11"/>
      <c r="D5" s="6">
        <v>931.84</v>
      </c>
      <c r="E5" s="5">
        <f t="shared" si="0"/>
        <v>652.28800000000001</v>
      </c>
      <c r="F5" s="5">
        <f t="shared" si="1"/>
        <v>605.69600000000003</v>
      </c>
      <c r="G5" s="5">
        <f t="shared" si="2"/>
        <v>559.10400000000004</v>
      </c>
      <c r="H5" s="5">
        <f t="shared" si="3"/>
        <v>512.51200000000006</v>
      </c>
      <c r="I5" s="5">
        <f t="shared" si="4"/>
        <v>465.92</v>
      </c>
      <c r="J5" s="7">
        <f t="shared" si="5"/>
        <v>419.32800000000003</v>
      </c>
      <c r="K5" s="10"/>
    </row>
    <row r="6" spans="1:11" ht="66" customHeight="1" x14ac:dyDescent="0.2">
      <c r="A6" s="3" t="s">
        <v>13</v>
      </c>
      <c r="B6" s="11" t="s">
        <v>14</v>
      </c>
      <c r="C6" s="11"/>
      <c r="D6" s="4">
        <v>189.43231999999998</v>
      </c>
      <c r="E6" s="5">
        <f t="shared" si="0"/>
        <v>132.60262399999996</v>
      </c>
      <c r="F6" s="5">
        <f t="shared" si="1"/>
        <v>123.13100799999999</v>
      </c>
      <c r="G6" s="5">
        <f t="shared" si="2"/>
        <v>113.65939199999998</v>
      </c>
      <c r="H6" s="5">
        <f t="shared" si="3"/>
        <v>104.187776</v>
      </c>
      <c r="I6" s="5">
        <f t="shared" si="4"/>
        <v>94.716159999999988</v>
      </c>
      <c r="J6" s="7">
        <f t="shared" si="5"/>
        <v>85.244543999999991</v>
      </c>
      <c r="K6" s="8"/>
    </row>
    <row r="7" spans="1:11" ht="56.25" customHeight="1" x14ac:dyDescent="0.2">
      <c r="A7" s="3" t="s">
        <v>15</v>
      </c>
      <c r="B7" s="11" t="s">
        <v>16</v>
      </c>
      <c r="C7" s="11"/>
      <c r="D7" s="6">
        <v>212.47744</v>
      </c>
      <c r="E7" s="5">
        <f t="shared" si="0"/>
        <v>148.734208</v>
      </c>
      <c r="F7" s="5">
        <f t="shared" si="1"/>
        <v>138.11033600000002</v>
      </c>
      <c r="G7" s="5">
        <f t="shared" si="2"/>
        <v>127.486464</v>
      </c>
      <c r="H7" s="5">
        <f t="shared" si="3"/>
        <v>116.86259200000001</v>
      </c>
      <c r="I7" s="5">
        <f t="shared" si="4"/>
        <v>106.23872</v>
      </c>
      <c r="J7" s="7">
        <f t="shared" si="5"/>
        <v>95.614848000000009</v>
      </c>
      <c r="K7" s="9"/>
    </row>
    <row r="8" spans="1:11" ht="72.75" customHeight="1" x14ac:dyDescent="0.2">
      <c r="A8" s="3" t="s">
        <v>17</v>
      </c>
      <c r="B8" s="11" t="s">
        <v>18</v>
      </c>
      <c r="C8" s="11"/>
      <c r="D8" s="4">
        <v>285.69855999999999</v>
      </c>
      <c r="E8" s="5">
        <f t="shared" si="0"/>
        <v>199.98899199999997</v>
      </c>
      <c r="F8" s="5">
        <f t="shared" si="1"/>
        <v>185.70406399999999</v>
      </c>
      <c r="G8" s="5">
        <f t="shared" si="2"/>
        <v>171.41913599999998</v>
      </c>
      <c r="H8" s="5">
        <f t="shared" si="3"/>
        <v>157.134208</v>
      </c>
      <c r="I8" s="5">
        <f t="shared" si="4"/>
        <v>142.84927999999999</v>
      </c>
      <c r="J8" s="7">
        <f t="shared" si="5"/>
        <v>128.56435199999999</v>
      </c>
      <c r="K8" s="9"/>
    </row>
    <row r="9" spans="1:11" ht="66.75" customHeight="1" thickBot="1" x14ac:dyDescent="0.25">
      <c r="A9" s="3" t="s">
        <v>20</v>
      </c>
      <c r="B9" s="11" t="s">
        <v>19</v>
      </c>
      <c r="C9" s="11"/>
      <c r="D9" s="6">
        <v>345.60512000000006</v>
      </c>
      <c r="E9" s="5">
        <f t="shared" si="0"/>
        <v>241.92358400000003</v>
      </c>
      <c r="F9" s="5">
        <f t="shared" si="1"/>
        <v>224.64332800000005</v>
      </c>
      <c r="G9" s="5">
        <f t="shared" si="2"/>
        <v>207.36307200000002</v>
      </c>
      <c r="H9" s="5">
        <f t="shared" si="3"/>
        <v>190.08281600000004</v>
      </c>
      <c r="I9" s="5">
        <f t="shared" si="4"/>
        <v>172.80256000000003</v>
      </c>
      <c r="J9" s="7">
        <f t="shared" si="5"/>
        <v>155.52230400000002</v>
      </c>
      <c r="K9" s="10"/>
    </row>
    <row r="10" spans="1:11" ht="90.75" customHeight="1" x14ac:dyDescent="0.2">
      <c r="A10" s="3" t="s">
        <v>25</v>
      </c>
      <c r="B10" s="11" t="s">
        <v>26</v>
      </c>
      <c r="C10" s="11"/>
      <c r="D10" s="4">
        <v>171.51231999999996</v>
      </c>
      <c r="E10" s="5">
        <f t="shared" si="0"/>
        <v>120.05862399999997</v>
      </c>
      <c r="F10" s="5">
        <f t="shared" si="1"/>
        <v>111.48300799999998</v>
      </c>
      <c r="G10" s="5">
        <f t="shared" si="2"/>
        <v>102.90739199999997</v>
      </c>
      <c r="H10" s="5">
        <f t="shared" si="3"/>
        <v>94.331775999999991</v>
      </c>
      <c r="I10" s="5">
        <f t="shared" si="4"/>
        <v>85.75615999999998</v>
      </c>
      <c r="J10" s="7">
        <f t="shared" si="5"/>
        <v>77.180543999999983</v>
      </c>
      <c r="K10" s="8"/>
    </row>
    <row r="11" spans="1:11" ht="91.5" customHeight="1" x14ac:dyDescent="0.2">
      <c r="A11" s="3" t="s">
        <v>27</v>
      </c>
      <c r="B11" s="11" t="s">
        <v>28</v>
      </c>
      <c r="C11" s="11"/>
      <c r="D11" s="6">
        <v>194.55743999999999</v>
      </c>
      <c r="E11" s="5">
        <f t="shared" si="0"/>
        <v>136.19020799999998</v>
      </c>
      <c r="F11" s="5">
        <f t="shared" si="1"/>
        <v>126.46233599999999</v>
      </c>
      <c r="G11" s="5">
        <f t="shared" si="2"/>
        <v>116.73446399999999</v>
      </c>
      <c r="H11" s="5">
        <f t="shared" si="3"/>
        <v>107.006592</v>
      </c>
      <c r="I11" s="5">
        <f t="shared" si="4"/>
        <v>97.278719999999993</v>
      </c>
      <c r="J11" s="7">
        <f t="shared" si="5"/>
        <v>87.550848000000002</v>
      </c>
      <c r="K11" s="9"/>
    </row>
    <row r="12" spans="1:11" ht="99" customHeight="1" x14ac:dyDescent="0.2">
      <c r="A12" s="3" t="s">
        <v>31</v>
      </c>
      <c r="B12" s="11" t="s">
        <v>29</v>
      </c>
      <c r="C12" s="11"/>
      <c r="D12" s="4">
        <v>249.85856000000001</v>
      </c>
      <c r="E12" s="5">
        <f t="shared" si="0"/>
        <v>174.900992</v>
      </c>
      <c r="F12" s="5">
        <f t="shared" si="1"/>
        <v>162.40806400000002</v>
      </c>
      <c r="G12" s="5">
        <f t="shared" si="2"/>
        <v>149.91513599999999</v>
      </c>
      <c r="H12" s="5">
        <f t="shared" si="3"/>
        <v>137.42220800000001</v>
      </c>
      <c r="I12" s="5">
        <f t="shared" si="4"/>
        <v>124.92928000000001</v>
      </c>
      <c r="J12" s="7">
        <f t="shared" si="5"/>
        <v>112.43635200000001</v>
      </c>
      <c r="K12" s="9"/>
    </row>
    <row r="13" spans="1:11" ht="95.25" customHeight="1" thickBot="1" x14ac:dyDescent="0.25">
      <c r="A13" s="3" t="s">
        <v>32</v>
      </c>
      <c r="B13" s="11" t="s">
        <v>30</v>
      </c>
      <c r="C13" s="11"/>
      <c r="D13" s="6">
        <v>309.76511999999997</v>
      </c>
      <c r="E13" s="5">
        <f t="shared" si="0"/>
        <v>216.83558399999995</v>
      </c>
      <c r="F13" s="5">
        <f t="shared" si="1"/>
        <v>201.34732799999998</v>
      </c>
      <c r="G13" s="5">
        <f t="shared" si="2"/>
        <v>185.85907199999997</v>
      </c>
      <c r="H13" s="5">
        <f t="shared" si="3"/>
        <v>170.37081599999999</v>
      </c>
      <c r="I13" s="5">
        <f t="shared" si="4"/>
        <v>154.88255999999998</v>
      </c>
      <c r="J13" s="7">
        <f t="shared" si="5"/>
        <v>139.39430399999998</v>
      </c>
      <c r="K13" s="10"/>
    </row>
    <row r="14" spans="1:11" ht="66" customHeight="1" x14ac:dyDescent="0.2">
      <c r="A14" s="3" t="s">
        <v>33</v>
      </c>
      <c r="B14" s="11" t="s">
        <v>34</v>
      </c>
      <c r="C14" s="11"/>
      <c r="D14" s="4">
        <v>122.87743999999999</v>
      </c>
      <c r="E14" s="5">
        <f t="shared" si="0"/>
        <v>86.014207999999996</v>
      </c>
      <c r="F14" s="5">
        <f t="shared" si="1"/>
        <v>79.870335999999995</v>
      </c>
      <c r="G14" s="5">
        <f t="shared" si="2"/>
        <v>73.726463999999993</v>
      </c>
      <c r="H14" s="5">
        <f t="shared" si="3"/>
        <v>67.582592000000005</v>
      </c>
      <c r="I14" s="5">
        <f t="shared" si="4"/>
        <v>61.438719999999996</v>
      </c>
      <c r="J14" s="7">
        <f t="shared" si="5"/>
        <v>55.294847999999995</v>
      </c>
      <c r="K14" s="8"/>
    </row>
    <row r="15" spans="1:11" ht="69" customHeight="1" x14ac:dyDescent="0.2">
      <c r="A15" s="3" t="s">
        <v>35</v>
      </c>
      <c r="B15" s="11" t="s">
        <v>36</v>
      </c>
      <c r="C15" s="11"/>
      <c r="D15" s="6">
        <v>143.36000000000001</v>
      </c>
      <c r="E15" s="5">
        <f t="shared" si="0"/>
        <v>100.352</v>
      </c>
      <c r="F15" s="5">
        <f t="shared" si="1"/>
        <v>93.184000000000012</v>
      </c>
      <c r="G15" s="5">
        <f t="shared" si="2"/>
        <v>86.016000000000005</v>
      </c>
      <c r="H15" s="5">
        <f t="shared" si="3"/>
        <v>78.848000000000013</v>
      </c>
      <c r="I15" s="5">
        <f t="shared" si="4"/>
        <v>71.680000000000007</v>
      </c>
      <c r="J15" s="7">
        <f t="shared" si="5"/>
        <v>64.512000000000015</v>
      </c>
      <c r="K15" s="9"/>
    </row>
    <row r="16" spans="1:11" ht="64.5" customHeight="1" x14ac:dyDescent="0.2">
      <c r="A16" s="3" t="s">
        <v>13</v>
      </c>
      <c r="B16" s="11" t="s">
        <v>37</v>
      </c>
      <c r="C16" s="11"/>
      <c r="D16" s="4">
        <v>168.96768</v>
      </c>
      <c r="E16" s="5">
        <f t="shared" si="0"/>
        <v>118.27737599999999</v>
      </c>
      <c r="F16" s="5">
        <f t="shared" si="1"/>
        <v>109.828992</v>
      </c>
      <c r="G16" s="5">
        <f t="shared" si="2"/>
        <v>101.380608</v>
      </c>
      <c r="H16" s="5">
        <f t="shared" si="3"/>
        <v>92.932224000000005</v>
      </c>
      <c r="I16" s="5">
        <f t="shared" si="4"/>
        <v>84.483840000000001</v>
      </c>
      <c r="J16" s="7">
        <f t="shared" si="5"/>
        <v>76.035455999999996</v>
      </c>
      <c r="K16" s="9"/>
    </row>
    <row r="17" spans="1:11" ht="66" customHeight="1" thickBot="1" x14ac:dyDescent="0.25">
      <c r="A17" s="3" t="s">
        <v>15</v>
      </c>
      <c r="B17" s="11" t="s">
        <v>38</v>
      </c>
      <c r="C17" s="11"/>
      <c r="D17" s="6">
        <v>194.55743999999999</v>
      </c>
      <c r="E17" s="5">
        <f t="shared" si="0"/>
        <v>136.19020799999998</v>
      </c>
      <c r="F17" s="5">
        <f t="shared" si="1"/>
        <v>126.46233599999999</v>
      </c>
      <c r="G17" s="5">
        <f t="shared" si="2"/>
        <v>116.73446399999999</v>
      </c>
      <c r="H17" s="5">
        <f t="shared" si="3"/>
        <v>107.006592</v>
      </c>
      <c r="I17" s="5">
        <f t="shared" si="4"/>
        <v>97.278719999999993</v>
      </c>
      <c r="J17" s="7">
        <f t="shared" si="5"/>
        <v>87.550848000000002</v>
      </c>
      <c r="K17" s="10"/>
    </row>
    <row r="18" spans="1:11" ht="53.25" customHeight="1" x14ac:dyDescent="0.2">
      <c r="A18" s="3" t="s">
        <v>50</v>
      </c>
      <c r="B18" s="11" t="s">
        <v>39</v>
      </c>
      <c r="C18" s="11"/>
      <c r="D18" s="6">
        <v>501.76</v>
      </c>
      <c r="E18" s="5">
        <f t="shared" si="0"/>
        <v>351.23199999999997</v>
      </c>
      <c r="F18" s="5">
        <f t="shared" si="1"/>
        <v>326.14400000000001</v>
      </c>
      <c r="G18" s="5">
        <f t="shared" si="2"/>
        <v>301.05599999999998</v>
      </c>
      <c r="H18" s="5">
        <f t="shared" si="3"/>
        <v>275.96800000000002</v>
      </c>
      <c r="I18" s="5">
        <f t="shared" si="4"/>
        <v>250.88</v>
      </c>
      <c r="J18" s="7">
        <f t="shared" si="5"/>
        <v>225.792</v>
      </c>
      <c r="K18" s="8"/>
    </row>
    <row r="19" spans="1:11" ht="57.75" customHeight="1" thickBot="1" x14ac:dyDescent="0.25">
      <c r="A19" s="3" t="s">
        <v>51</v>
      </c>
      <c r="B19" s="11" t="s">
        <v>41</v>
      </c>
      <c r="C19" s="11"/>
      <c r="D19" s="6">
        <v>609.28</v>
      </c>
      <c r="E19" s="5">
        <f t="shared" si="0"/>
        <v>426.49599999999998</v>
      </c>
      <c r="F19" s="5">
        <f t="shared" si="1"/>
        <v>396.03199999999998</v>
      </c>
      <c r="G19" s="5">
        <f t="shared" si="2"/>
        <v>365.56799999999998</v>
      </c>
      <c r="H19" s="5">
        <f t="shared" si="3"/>
        <v>335.10399999999998</v>
      </c>
      <c r="I19" s="5">
        <f t="shared" si="4"/>
        <v>304.64</v>
      </c>
      <c r="J19" s="7">
        <f t="shared" si="5"/>
        <v>274.17599999999999</v>
      </c>
      <c r="K19" s="10"/>
    </row>
    <row r="20" spans="1:11" ht="70.5" customHeight="1" x14ac:dyDescent="0.2">
      <c r="A20" s="3" t="s">
        <v>42</v>
      </c>
      <c r="B20" s="11" t="s">
        <v>44</v>
      </c>
      <c r="C20" s="11"/>
      <c r="D20" s="4">
        <v>1071.616</v>
      </c>
      <c r="E20" s="5">
        <f t="shared" si="0"/>
        <v>750.13119999999992</v>
      </c>
      <c r="F20" s="5">
        <f t="shared" si="1"/>
        <v>696.55039999999997</v>
      </c>
      <c r="G20" s="5">
        <f t="shared" si="2"/>
        <v>642.96960000000001</v>
      </c>
      <c r="H20" s="5">
        <f t="shared" si="3"/>
        <v>589.38880000000006</v>
      </c>
      <c r="I20" s="5">
        <f t="shared" si="4"/>
        <v>535.80799999999999</v>
      </c>
      <c r="J20" s="7">
        <f t="shared" si="5"/>
        <v>482.22719999999998</v>
      </c>
      <c r="K20" s="8"/>
    </row>
    <row r="21" spans="1:11" ht="67.5" customHeight="1" thickBot="1" x14ac:dyDescent="0.25">
      <c r="A21" s="3" t="s">
        <v>43</v>
      </c>
      <c r="B21" s="11" t="s">
        <v>45</v>
      </c>
      <c r="C21" s="11"/>
      <c r="D21" s="6">
        <v>1430.0159999999998</v>
      </c>
      <c r="E21" s="5">
        <f t="shared" si="0"/>
        <v>1001.0111999999998</v>
      </c>
      <c r="F21" s="5">
        <f t="shared" si="1"/>
        <v>929.51039999999989</v>
      </c>
      <c r="G21" s="5">
        <f t="shared" si="2"/>
        <v>858.00959999999986</v>
      </c>
      <c r="H21" s="5">
        <f t="shared" si="3"/>
        <v>786.50879999999995</v>
      </c>
      <c r="I21" s="5">
        <f t="shared" si="4"/>
        <v>715.00799999999992</v>
      </c>
      <c r="J21" s="7">
        <f t="shared" si="5"/>
        <v>643.5071999999999</v>
      </c>
      <c r="K21" s="10"/>
    </row>
    <row r="22" spans="1:11" ht="45.75" customHeight="1" x14ac:dyDescent="0.2">
      <c r="A22" s="3" t="s">
        <v>46</v>
      </c>
      <c r="B22" s="11" t="s">
        <v>69</v>
      </c>
      <c r="C22" s="11"/>
      <c r="D22" s="4">
        <v>440.83199999999999</v>
      </c>
      <c r="E22" s="5">
        <f t="shared" si="0"/>
        <v>308.58239999999995</v>
      </c>
      <c r="F22" s="5">
        <f t="shared" si="1"/>
        <v>286.54079999999999</v>
      </c>
      <c r="G22" s="5">
        <f t="shared" si="2"/>
        <v>264.49919999999997</v>
      </c>
      <c r="H22" s="5">
        <f t="shared" si="3"/>
        <v>242.45760000000001</v>
      </c>
      <c r="I22" s="5">
        <f t="shared" si="4"/>
        <v>220.416</v>
      </c>
      <c r="J22" s="7">
        <f t="shared" si="5"/>
        <v>198.37440000000001</v>
      </c>
      <c r="K22" s="8"/>
    </row>
    <row r="23" spans="1:11" ht="45.75" customHeight="1" x14ac:dyDescent="0.2">
      <c r="A23" s="3" t="s">
        <v>47</v>
      </c>
      <c r="B23" s="11" t="s">
        <v>70</v>
      </c>
      <c r="C23" s="11"/>
      <c r="D23" s="6">
        <v>494.59199999999998</v>
      </c>
      <c r="E23" s="5">
        <f t="shared" si="0"/>
        <v>346.21439999999996</v>
      </c>
      <c r="F23" s="5">
        <f t="shared" si="1"/>
        <v>321.48480000000001</v>
      </c>
      <c r="G23" s="5">
        <f t="shared" si="2"/>
        <v>296.7552</v>
      </c>
      <c r="H23" s="5">
        <f t="shared" si="3"/>
        <v>272.0256</v>
      </c>
      <c r="I23" s="5">
        <f t="shared" si="4"/>
        <v>247.29599999999999</v>
      </c>
      <c r="J23" s="7">
        <f t="shared" si="5"/>
        <v>222.56639999999999</v>
      </c>
      <c r="K23" s="9"/>
    </row>
    <row r="24" spans="1:11" ht="43.5" customHeight="1" x14ac:dyDescent="0.2">
      <c r="A24" s="3" t="s">
        <v>48</v>
      </c>
      <c r="B24" s="11" t="s">
        <v>71</v>
      </c>
      <c r="C24" s="11"/>
      <c r="D24" s="4">
        <v>494.59199999999998</v>
      </c>
      <c r="E24" s="5">
        <f t="shared" si="0"/>
        <v>346.21439999999996</v>
      </c>
      <c r="F24" s="5">
        <f t="shared" si="1"/>
        <v>321.48480000000001</v>
      </c>
      <c r="G24" s="5">
        <f t="shared" si="2"/>
        <v>296.7552</v>
      </c>
      <c r="H24" s="5">
        <f t="shared" si="3"/>
        <v>272.0256</v>
      </c>
      <c r="I24" s="5">
        <f t="shared" si="4"/>
        <v>247.29599999999999</v>
      </c>
      <c r="J24" s="7">
        <f t="shared" si="5"/>
        <v>222.56639999999999</v>
      </c>
      <c r="K24" s="9"/>
    </row>
    <row r="25" spans="1:11" ht="44.25" customHeight="1" x14ac:dyDescent="0.2">
      <c r="A25" s="3" t="s">
        <v>49</v>
      </c>
      <c r="B25" s="11" t="s">
        <v>72</v>
      </c>
      <c r="C25" s="11"/>
      <c r="D25" s="6">
        <v>591.3599999999999</v>
      </c>
      <c r="E25" s="5">
        <f t="shared" si="0"/>
        <v>413.95199999999988</v>
      </c>
      <c r="F25" s="5">
        <f t="shared" si="1"/>
        <v>384.38399999999996</v>
      </c>
      <c r="G25" s="5">
        <f t="shared" si="2"/>
        <v>354.81599999999992</v>
      </c>
      <c r="H25" s="5">
        <f t="shared" si="3"/>
        <v>325.24799999999999</v>
      </c>
      <c r="I25" s="5">
        <f t="shared" si="4"/>
        <v>295.67999999999995</v>
      </c>
      <c r="J25" s="7">
        <f t="shared" si="5"/>
        <v>266.11199999999997</v>
      </c>
      <c r="K25" s="9"/>
    </row>
    <row r="26" spans="1:11" ht="45" customHeight="1" x14ac:dyDescent="0.2">
      <c r="A26" s="3" t="s">
        <v>40</v>
      </c>
      <c r="B26" s="11" t="s">
        <v>73</v>
      </c>
      <c r="C26" s="11"/>
      <c r="D26" s="4">
        <v>799.23199999999997</v>
      </c>
      <c r="E26" s="5">
        <f t="shared" si="0"/>
        <v>559.46239999999989</v>
      </c>
      <c r="F26" s="5">
        <f t="shared" si="1"/>
        <v>519.50080000000003</v>
      </c>
      <c r="G26" s="5">
        <f t="shared" si="2"/>
        <v>479.53919999999994</v>
      </c>
      <c r="H26" s="5">
        <f t="shared" si="3"/>
        <v>439.57760000000002</v>
      </c>
      <c r="I26" s="5">
        <f t="shared" si="4"/>
        <v>399.61599999999999</v>
      </c>
      <c r="J26" s="7">
        <f t="shared" si="5"/>
        <v>359.65440000000001</v>
      </c>
      <c r="K26" s="9"/>
    </row>
    <row r="27" spans="1:11" ht="43.5" customHeight="1" x14ac:dyDescent="0.2">
      <c r="A27" s="3" t="s">
        <v>52</v>
      </c>
      <c r="B27" s="11" t="s">
        <v>74</v>
      </c>
      <c r="C27" s="11"/>
      <c r="D27" s="6">
        <v>881.66399999999999</v>
      </c>
      <c r="E27" s="5">
        <f t="shared" si="0"/>
        <v>617.1647999999999</v>
      </c>
      <c r="F27" s="5">
        <f t="shared" si="1"/>
        <v>573.08159999999998</v>
      </c>
      <c r="G27" s="5">
        <f t="shared" si="2"/>
        <v>528.99839999999995</v>
      </c>
      <c r="H27" s="5">
        <f t="shared" si="3"/>
        <v>484.91520000000003</v>
      </c>
      <c r="I27" s="5">
        <f t="shared" si="4"/>
        <v>440.83199999999999</v>
      </c>
      <c r="J27" s="7">
        <f t="shared" si="5"/>
        <v>396.74880000000002</v>
      </c>
      <c r="K27" s="9"/>
    </row>
    <row r="28" spans="1:11" ht="45.75" customHeight="1" x14ac:dyDescent="0.2">
      <c r="A28" s="3" t="s">
        <v>53</v>
      </c>
      <c r="B28" s="11" t="s">
        <v>75</v>
      </c>
      <c r="C28" s="11"/>
      <c r="D28" s="4">
        <v>851.2</v>
      </c>
      <c r="E28" s="5">
        <f t="shared" si="0"/>
        <v>595.84</v>
      </c>
      <c r="F28" s="5">
        <f t="shared" si="1"/>
        <v>553.28000000000009</v>
      </c>
      <c r="G28" s="5">
        <f t="shared" si="2"/>
        <v>510.72</v>
      </c>
      <c r="H28" s="5">
        <f t="shared" si="3"/>
        <v>468.16000000000008</v>
      </c>
      <c r="I28" s="5">
        <f t="shared" si="4"/>
        <v>425.6</v>
      </c>
      <c r="J28" s="7">
        <f t="shared" si="5"/>
        <v>383.04</v>
      </c>
      <c r="K28" s="9"/>
    </row>
    <row r="29" spans="1:11" ht="44.25" customHeight="1" thickBot="1" x14ac:dyDescent="0.25">
      <c r="A29" s="3" t="s">
        <v>54</v>
      </c>
      <c r="B29" s="11" t="s">
        <v>76</v>
      </c>
      <c r="C29" s="11"/>
      <c r="D29" s="6">
        <v>1041.152</v>
      </c>
      <c r="E29" s="5">
        <f t="shared" si="0"/>
        <v>728.80639999999994</v>
      </c>
      <c r="F29" s="5">
        <f t="shared" si="1"/>
        <v>676.74880000000007</v>
      </c>
      <c r="G29" s="5">
        <f t="shared" si="2"/>
        <v>624.69119999999998</v>
      </c>
      <c r="H29" s="5">
        <f t="shared" si="3"/>
        <v>572.63360000000011</v>
      </c>
      <c r="I29" s="5">
        <f t="shared" si="4"/>
        <v>520.57600000000002</v>
      </c>
      <c r="J29" s="7">
        <f t="shared" si="5"/>
        <v>468.51840000000004</v>
      </c>
      <c r="K29" s="10"/>
    </row>
    <row r="30" spans="1:11" ht="40.5" customHeight="1" x14ac:dyDescent="0.2">
      <c r="A30" s="3" t="s">
        <v>56</v>
      </c>
      <c r="B30" s="11" t="s">
        <v>55</v>
      </c>
      <c r="C30" s="11"/>
      <c r="D30" s="4">
        <v>200.70399999999998</v>
      </c>
      <c r="E30" s="5">
        <f t="shared" si="0"/>
        <v>140.49279999999999</v>
      </c>
      <c r="F30" s="5">
        <f t="shared" si="1"/>
        <v>130.45759999999999</v>
      </c>
      <c r="G30" s="5">
        <f t="shared" si="2"/>
        <v>120.42239999999998</v>
      </c>
      <c r="H30" s="5">
        <f t="shared" si="3"/>
        <v>110.38719999999999</v>
      </c>
      <c r="I30" s="5">
        <f t="shared" si="4"/>
        <v>100.35199999999999</v>
      </c>
      <c r="J30" s="7">
        <f t="shared" si="5"/>
        <v>90.316799999999986</v>
      </c>
      <c r="K30" s="8"/>
    </row>
    <row r="31" spans="1:11" ht="42.75" customHeight="1" x14ac:dyDescent="0.2">
      <c r="A31" s="3" t="s">
        <v>57</v>
      </c>
      <c r="B31" s="11" t="s">
        <v>58</v>
      </c>
      <c r="C31" s="11"/>
      <c r="D31" s="4">
        <v>247.29599999999999</v>
      </c>
      <c r="E31" s="5">
        <f t="shared" si="0"/>
        <v>173.10719999999998</v>
      </c>
      <c r="F31" s="5">
        <f t="shared" si="1"/>
        <v>160.7424</v>
      </c>
      <c r="G31" s="5">
        <f t="shared" si="2"/>
        <v>148.3776</v>
      </c>
      <c r="H31" s="5">
        <f t="shared" si="3"/>
        <v>136.0128</v>
      </c>
      <c r="I31" s="5">
        <f t="shared" si="4"/>
        <v>123.648</v>
      </c>
      <c r="J31" s="7">
        <f t="shared" si="5"/>
        <v>111.28319999999999</v>
      </c>
      <c r="K31" s="9"/>
    </row>
    <row r="32" spans="1:11" ht="50.25" customHeight="1" x14ac:dyDescent="0.2">
      <c r="A32" s="3" t="s">
        <v>59</v>
      </c>
      <c r="B32" s="11" t="s">
        <v>60</v>
      </c>
      <c r="C32" s="11"/>
      <c r="D32" s="4">
        <v>283.13599999999997</v>
      </c>
      <c r="E32" s="5">
        <f t="shared" si="0"/>
        <v>198.19519999999997</v>
      </c>
      <c r="F32" s="5">
        <f t="shared" si="1"/>
        <v>184.0384</v>
      </c>
      <c r="G32" s="5">
        <f t="shared" si="2"/>
        <v>169.88159999999996</v>
      </c>
      <c r="H32" s="5">
        <f t="shared" si="3"/>
        <v>155.72479999999999</v>
      </c>
      <c r="I32" s="5">
        <f t="shared" si="4"/>
        <v>141.56799999999998</v>
      </c>
      <c r="J32" s="7">
        <f t="shared" si="5"/>
        <v>127.41119999999999</v>
      </c>
      <c r="K32" s="9"/>
    </row>
    <row r="33" spans="1:11" ht="45" customHeight="1" x14ac:dyDescent="0.2">
      <c r="A33" s="3" t="s">
        <v>61</v>
      </c>
      <c r="B33" s="11" t="s">
        <v>62</v>
      </c>
      <c r="C33" s="11"/>
      <c r="D33" s="4">
        <v>318.976</v>
      </c>
      <c r="E33" s="5">
        <f t="shared" si="0"/>
        <v>223.28319999999999</v>
      </c>
      <c r="F33" s="5">
        <f t="shared" si="1"/>
        <v>207.33440000000002</v>
      </c>
      <c r="G33" s="5">
        <f t="shared" si="2"/>
        <v>191.38559999999998</v>
      </c>
      <c r="H33" s="5">
        <f t="shared" si="3"/>
        <v>175.43680000000001</v>
      </c>
      <c r="I33" s="5">
        <f t="shared" si="4"/>
        <v>159.488</v>
      </c>
      <c r="J33" s="7">
        <f t="shared" si="5"/>
        <v>143.53919999999999</v>
      </c>
      <c r="K33" s="9"/>
    </row>
    <row r="34" spans="1:11" ht="46.5" customHeight="1" x14ac:dyDescent="0.2">
      <c r="A34" s="3" t="s">
        <v>66</v>
      </c>
      <c r="B34" s="11" t="s">
        <v>65</v>
      </c>
      <c r="C34" s="11"/>
      <c r="D34" s="4">
        <v>236.54399999999998</v>
      </c>
      <c r="E34" s="5">
        <f t="shared" si="0"/>
        <v>165.58079999999998</v>
      </c>
      <c r="F34" s="5">
        <f t="shared" si="1"/>
        <v>153.75360000000001</v>
      </c>
      <c r="G34" s="5">
        <f t="shared" si="2"/>
        <v>141.92639999999997</v>
      </c>
      <c r="H34" s="5">
        <f t="shared" si="3"/>
        <v>130.0992</v>
      </c>
      <c r="I34" s="5">
        <f t="shared" si="4"/>
        <v>118.27199999999999</v>
      </c>
      <c r="J34" s="7">
        <f t="shared" si="5"/>
        <v>106.4448</v>
      </c>
      <c r="K34" s="9"/>
    </row>
    <row r="35" spans="1:11" ht="43.5" customHeight="1" x14ac:dyDescent="0.2">
      <c r="A35" s="3" t="s">
        <v>63</v>
      </c>
      <c r="B35" s="11" t="s">
        <v>64</v>
      </c>
      <c r="C35" s="11"/>
      <c r="D35" s="4">
        <v>272.38399999999996</v>
      </c>
      <c r="E35" s="5">
        <f t="shared" si="0"/>
        <v>190.66879999999995</v>
      </c>
      <c r="F35" s="5">
        <f t="shared" si="1"/>
        <v>177.04959999999997</v>
      </c>
      <c r="G35" s="5">
        <f t="shared" si="2"/>
        <v>163.43039999999996</v>
      </c>
      <c r="H35" s="5">
        <f t="shared" si="3"/>
        <v>149.81119999999999</v>
      </c>
      <c r="I35" s="5">
        <f t="shared" si="4"/>
        <v>136.19199999999998</v>
      </c>
      <c r="J35" s="7">
        <f t="shared" si="5"/>
        <v>122.57279999999999</v>
      </c>
      <c r="K35" s="9"/>
    </row>
    <row r="36" spans="1:11" ht="43.5" customHeight="1" thickBot="1" x14ac:dyDescent="0.25">
      <c r="A36" s="3" t="s">
        <v>67</v>
      </c>
      <c r="B36" s="11" t="s">
        <v>68</v>
      </c>
      <c r="C36" s="11"/>
      <c r="D36" s="4">
        <v>435.45600000000002</v>
      </c>
      <c r="E36" s="5">
        <f t="shared" si="0"/>
        <v>304.81919999999997</v>
      </c>
      <c r="F36" s="5">
        <f t="shared" si="1"/>
        <v>283.04640000000001</v>
      </c>
      <c r="G36" s="5">
        <f t="shared" si="2"/>
        <v>261.27359999999999</v>
      </c>
      <c r="H36" s="5">
        <f t="shared" si="3"/>
        <v>239.50080000000003</v>
      </c>
      <c r="I36" s="5">
        <f t="shared" si="4"/>
        <v>217.72800000000001</v>
      </c>
      <c r="J36" s="7">
        <f t="shared" si="5"/>
        <v>195.95520000000002</v>
      </c>
      <c r="K36" s="10"/>
    </row>
  </sheetData>
  <mergeCells count="35">
    <mergeCell ref="B6:C6"/>
    <mergeCell ref="B5:C5"/>
    <mergeCell ref="B2:C2"/>
    <mergeCell ref="B3:C3"/>
    <mergeCell ref="B4:C4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5:C35"/>
    <mergeCell ref="B36:C36"/>
    <mergeCell ref="B32:C32"/>
    <mergeCell ref="B33:C33"/>
    <mergeCell ref="B34:C34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Viacheslav Kuzmin</dc:creator>
  <cp:lastModifiedBy>Вирта</cp:lastModifiedBy>
  <dcterms:created xsi:type="dcterms:W3CDTF">2017-02-13T07:57:03Z</dcterms:created>
  <dcterms:modified xsi:type="dcterms:W3CDTF">2017-02-27T17:57:27Z</dcterms:modified>
</cp:coreProperties>
</file>